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passivesafety-my.sharepoint.com/personal/marcie_hradil_zf-lifetec_com/Documents/desktop/00_DIV R TOPICS/01_OPEN CURRENT PROJECTS/03_Contracts Project/05_Contracts/"/>
    </mc:Choice>
  </mc:AlternateContent>
  <xr:revisionPtr revIDLastSave="16" documentId="8_{72BAFA0A-A7B7-4AB5-B7A5-0E0DE3136F0D}" xr6:coauthVersionLast="47" xr6:coauthVersionMax="47" xr10:uidLastSave="{D66393AC-89DD-4F45-AB8A-968960B48258}"/>
  <bookViews>
    <workbookView xWindow="-28920" yWindow="-120" windowWidth="29040" windowHeight="15720" xr2:uid="{00000000-000D-0000-FFFF-FFFF00000000}"/>
  </bookViews>
  <sheets>
    <sheet name="Tabelle1" sheetId="1" r:id="rId1"/>
    <sheet name="Tabelle2" sheetId="2" state="hidden" r:id="rId2"/>
    <sheet name="Tabelle3" sheetId="3" state="hidden" r:id="rId3"/>
  </sheets>
  <definedNames>
    <definedName name="_xlnm.Print_Area" localSheetId="0">Tabelle1!$A$1:$O$45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1" l="1"/>
  <c r="R17" i="1"/>
  <c r="J10" i="1" s="1"/>
  <c r="J6" i="1" l="1"/>
  <c r="O24" i="1"/>
  <c r="J14" i="1"/>
  <c r="J8" i="1"/>
  <c r="N26" i="1" l="1"/>
  <c r="N27" i="1"/>
  <c r="N28" i="1"/>
  <c r="N29" i="1"/>
  <c r="N30" i="1"/>
  <c r="N31" i="1"/>
  <c r="N32" i="1"/>
  <c r="N33" i="1"/>
  <c r="N34" i="1"/>
  <c r="N20" i="1" l="1"/>
  <c r="N25" i="1" s="1"/>
  <c r="M7" i="1" l="1"/>
  <c r="L34" i="1" l="1"/>
  <c r="M11" i="1"/>
  <c r="M9" i="1"/>
  <c r="L25" i="1" l="1"/>
  <c r="L32" i="1"/>
  <c r="L29" i="1"/>
  <c r="K15" i="1"/>
  <c r="L28" i="1"/>
  <c r="L31" i="1"/>
  <c r="L27" i="1"/>
  <c r="L30" i="1"/>
  <c r="L26" i="1"/>
  <c r="L33" i="1"/>
  <c r="M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Serban Nathalie FRD SGM</author>
    <author>Fleischhauer Lisa FRD SGMD1</author>
  </authors>
  <commentList>
    <comment ref="B2" authorId="0" shapeId="0" xr:uid="{00000000-0006-0000-0000-000001000000}">
      <text>
        <r>
          <rPr>
            <sz val="9"/>
            <color indexed="81"/>
            <rFont val="Arial"/>
            <family val="2"/>
          </rPr>
          <t>Company name, address, part number, revision and description and the latest status of required ZF volumes committed to by the supplier.</t>
        </r>
      </text>
    </comment>
    <comment ref="J4" authorId="0" shapeId="0" xr:uid="{00000000-0006-0000-0000-000002000000}">
      <text>
        <r>
          <rPr>
            <sz val="9"/>
            <color indexed="81"/>
            <rFont val="Arial"/>
            <family val="2"/>
          </rPr>
          <t>Required flexibility in %; 
will be added to the required 1st Year total volume and 1st Year max. month volume (if applicable) as well as total Peak volume over life time in the column "Yearly incl. Flexibility".</t>
        </r>
      </text>
    </comment>
    <comment ref="J6" authorId="0" shapeId="0" xr:uid="{00000000-0006-0000-0000-000003000000}">
      <text>
        <r>
          <rPr>
            <b/>
            <sz val="9"/>
            <color indexed="81"/>
            <rFont val="Arial"/>
            <family val="2"/>
          </rPr>
          <t>Definition:</t>
        </r>
        <r>
          <rPr>
            <sz val="9"/>
            <color indexed="81"/>
            <rFont val="Arial"/>
            <family val="2"/>
          </rPr>
          <t xml:space="preserve">
Required </t>
        </r>
        <r>
          <rPr>
            <b/>
            <i/>
            <sz val="9"/>
            <color indexed="81"/>
            <rFont val="Arial"/>
            <family val="2"/>
          </rPr>
          <t xml:space="preserve">highest monthly volume </t>
        </r>
        <r>
          <rPr>
            <sz val="9"/>
            <color indexed="81"/>
            <rFont val="Arial"/>
            <family val="2"/>
          </rPr>
          <t>within the</t>
        </r>
        <r>
          <rPr>
            <b/>
            <i/>
            <sz val="9"/>
            <color indexed="81"/>
            <rFont val="Arial"/>
            <family val="2"/>
          </rPr>
          <t xml:space="preserve"> first 12 month</t>
        </r>
        <r>
          <rPr>
            <sz val="9"/>
            <color indexed="81"/>
            <rFont val="Arial"/>
            <family val="2"/>
          </rPr>
          <t xml:space="preserve"> after customer SOP (pls. see definition of 1st Year Volume)
</t>
        </r>
      </text>
    </comment>
    <comment ref="J8" authorId="0" shapeId="0" xr:uid="{00000000-0006-0000-0000-000004000000}">
      <text>
        <r>
          <rPr>
            <b/>
            <sz val="9"/>
            <color indexed="81"/>
            <rFont val="Tahoma"/>
            <family val="2"/>
          </rPr>
          <t>Definition:</t>
        </r>
        <r>
          <rPr>
            <sz val="9"/>
            <color indexed="81"/>
            <rFont val="Tahoma"/>
            <family val="2"/>
          </rPr>
          <t xml:space="preserve">
Required</t>
        </r>
        <r>
          <rPr>
            <b/>
            <i/>
            <sz val="9"/>
            <color indexed="81"/>
            <rFont val="Tahoma"/>
            <family val="2"/>
          </rPr>
          <t xml:space="preserve"> total </t>
        </r>
        <r>
          <rPr>
            <sz val="9"/>
            <color indexed="81"/>
            <rFont val="Tahoma"/>
            <family val="2"/>
          </rPr>
          <t>volume for the</t>
        </r>
        <r>
          <rPr>
            <b/>
            <i/>
            <sz val="9"/>
            <color indexed="81"/>
            <rFont val="Tahoma"/>
            <family val="2"/>
          </rPr>
          <t xml:space="preserve"> first 12 month</t>
        </r>
        <r>
          <rPr>
            <sz val="9"/>
            <color indexed="81"/>
            <rFont val="Tahoma"/>
            <family val="2"/>
          </rPr>
          <t xml:space="preserve"> after customer SOP; 
in case of monthly varying volumes for required deliveries (e.g. ramp-up phase), the highest monthly volume within these first 12 month is required as well (see field above).</t>
        </r>
      </text>
    </comment>
    <comment ref="J10" authorId="0" shapeId="0" xr:uid="{00000000-0006-0000-0000-000005000000}">
      <text>
        <r>
          <rPr>
            <b/>
            <sz val="9"/>
            <color indexed="81"/>
            <rFont val="Tahoma"/>
            <family val="2"/>
          </rPr>
          <t>Definition:</t>
        </r>
        <r>
          <rPr>
            <sz val="9"/>
            <color indexed="81"/>
            <rFont val="Tahoma"/>
            <family val="2"/>
          </rPr>
          <t xml:space="preserve">
</t>
        </r>
        <r>
          <rPr>
            <b/>
            <i/>
            <sz val="9"/>
            <color indexed="81"/>
            <rFont val="Tahoma"/>
            <family val="2"/>
          </rPr>
          <t xml:space="preserve">Highest </t>
        </r>
        <r>
          <rPr>
            <sz val="9"/>
            <color indexed="81"/>
            <rFont val="Tahoma"/>
            <family val="2"/>
          </rPr>
          <t>forecasted yearly volume</t>
        </r>
        <r>
          <rPr>
            <b/>
            <i/>
            <sz val="9"/>
            <color indexed="81"/>
            <rFont val="Tahoma"/>
            <family val="2"/>
          </rPr>
          <t xml:space="preserve"> over entire product lifetime.</t>
        </r>
        <r>
          <rPr>
            <sz val="9"/>
            <color indexed="81"/>
            <rFont val="Tahoma"/>
            <family val="2"/>
          </rPr>
          <t xml:space="preserve">
</t>
        </r>
      </text>
    </comment>
    <comment ref="M12" authorId="1" shapeId="0" xr:uid="{00000000-0006-0000-0000-000006000000}">
      <text>
        <r>
          <rPr>
            <sz val="9"/>
            <color indexed="81"/>
            <rFont val="Tahoma"/>
            <family val="2"/>
          </rPr>
          <t>Will be calculated automatically;
Utilization of bottleneck capacity against 1st year volume. If two volumes are available, the higher number will be considered.</t>
        </r>
      </text>
    </comment>
    <comment ref="J14" authorId="0" shapeId="0" xr:uid="{00000000-0006-0000-0000-000007000000}">
      <text>
        <r>
          <rPr>
            <sz val="9"/>
            <color indexed="81"/>
            <rFont val="Arial"/>
            <family val="2"/>
          </rPr>
          <t>Will be calculated automatically; 
= minimum of Total Annual Net Capacity per process.</t>
        </r>
      </text>
    </comment>
    <comment ref="M14" authorId="1" shapeId="0" xr:uid="{00000000-0006-0000-0000-000008000000}">
      <text>
        <r>
          <rPr>
            <sz val="9"/>
            <color indexed="81"/>
            <rFont val="Tahoma"/>
            <family val="2"/>
          </rPr>
          <t>Will be calculated automatically;
Utilization of bottleneck capacity against peak volume.</t>
        </r>
      </text>
    </comment>
    <comment ref="B17" authorId="0" shapeId="0" xr:uid="{00000000-0006-0000-0000-000009000000}">
      <text>
        <r>
          <rPr>
            <sz val="9"/>
            <color indexed="81"/>
            <rFont val="Arial"/>
            <family val="2"/>
          </rPr>
          <t>Fill in the information based on the ZF requirements shown in each box.  
These numbers will be basis for a potential Run at Rate assessment.</t>
        </r>
      </text>
    </comment>
    <comment ref="C19" authorId="0" shapeId="0" xr:uid="{00000000-0006-0000-0000-00000A000000}">
      <text>
        <r>
          <rPr>
            <sz val="9"/>
            <color indexed="81"/>
            <rFont val="Arial"/>
            <family val="2"/>
          </rPr>
          <t>ZF requires their suppliers to plan capacity based on an 8 hour shift.  
Any breaks and scheduled down time may be subtracted from 8 hours to get the working hours/shift.</t>
        </r>
        <r>
          <rPr>
            <b/>
            <sz val="9"/>
            <color indexed="81"/>
            <rFont val="Tahoma"/>
            <family val="2"/>
          </rPr>
          <t xml:space="preserve">
</t>
        </r>
      </text>
    </comment>
    <comment ref="F19" authorId="0" shapeId="0" xr:uid="{00000000-0006-0000-0000-00000B000000}">
      <text>
        <r>
          <rPr>
            <sz val="9"/>
            <color indexed="81"/>
            <rFont val="Arial"/>
            <family val="2"/>
          </rPr>
          <t>ZF requires their suppliers to use 3 shifts per day (or less) for capacity planning.</t>
        </r>
      </text>
    </comment>
    <comment ref="I19" authorId="0" shapeId="0" xr:uid="{00000000-0006-0000-0000-00000C000000}">
      <text>
        <r>
          <rPr>
            <sz val="9"/>
            <color indexed="81"/>
            <rFont val="Arial"/>
            <family val="2"/>
          </rPr>
          <t>ZF requires their suppliers to use a 5 day week for capacity planning.</t>
        </r>
      </text>
    </comment>
    <comment ref="K19" authorId="0" shapeId="0" xr:uid="{00000000-0006-0000-0000-00000D000000}">
      <text>
        <r>
          <rPr>
            <sz val="9"/>
            <color indexed="81"/>
            <rFont val="Arial"/>
            <family val="2"/>
          </rPr>
          <t>ZF requires their suppliers to use a 48 week year for capacity planning.</t>
        </r>
      </text>
    </comment>
    <comment ref="L19" authorId="0" shapeId="0" xr:uid="{00000000-0006-0000-0000-00000E000000}">
      <text>
        <r>
          <rPr>
            <sz val="9"/>
            <color indexed="81"/>
            <rFont val="Arial"/>
            <family val="2"/>
          </rPr>
          <t>Enter the number of production lines planned to meet the required volume.</t>
        </r>
      </text>
    </comment>
    <comment ref="N19" authorId="0" shapeId="0" xr:uid="{00000000-0006-0000-0000-00000F000000}">
      <text>
        <r>
          <rPr>
            <sz val="9"/>
            <color indexed="81"/>
            <rFont val="Arial"/>
            <family val="2"/>
          </rPr>
          <t>Will be calculated automatically.  
Total hours/year = Working hours/shift * shifts/day * weeks/year * number of lines planned.</t>
        </r>
      </text>
    </comment>
    <comment ref="B22" authorId="0" shapeId="0" xr:uid="{00000000-0006-0000-0000-000010000000}">
      <text>
        <r>
          <rPr>
            <sz val="9"/>
            <color indexed="81"/>
            <rFont val="Arial"/>
            <family val="2"/>
          </rPr>
          <t>List every step of the intended production process.  
Include number of lines/machines/cavities, cycle times (in seconds), expected scrap rate (%), expected efficiency (%), and planned line allocation to this component (%).</t>
        </r>
      </text>
    </comment>
    <comment ref="C24" authorId="0" shapeId="0" xr:uid="{00000000-0006-0000-0000-000011000000}">
      <text>
        <r>
          <rPr>
            <sz val="9"/>
            <color indexed="81"/>
            <rFont val="Arial"/>
            <family val="2"/>
          </rPr>
          <t>Process step number.  
If there are more than 10 steps within the planned production process, please create a separate sheet containing the required information for this section.</t>
        </r>
      </text>
    </comment>
    <comment ref="E24" authorId="0" shapeId="0" xr:uid="{00000000-0006-0000-0000-000012000000}">
      <text>
        <r>
          <rPr>
            <sz val="9"/>
            <color indexed="81"/>
            <rFont val="Arial"/>
            <family val="2"/>
          </rPr>
          <t>Describe each process step.
- Name of process step.
- short description, if required.</t>
        </r>
      </text>
    </comment>
    <comment ref="F24" authorId="0" shapeId="0" xr:uid="{00000000-0006-0000-0000-000013000000}">
      <text>
        <r>
          <rPr>
            <sz val="9"/>
            <color indexed="81"/>
            <rFont val="Arial"/>
            <family val="2"/>
          </rPr>
          <t xml:space="preserve">If only one piece of equipment is used, enter 1.  
For multiple machines and/or tools planned to be used </t>
        </r>
        <r>
          <rPr>
            <b/>
            <sz val="9"/>
            <color indexed="81"/>
            <rFont val="Arial"/>
            <family val="2"/>
          </rPr>
          <t xml:space="preserve">in parallel within one production line </t>
        </r>
        <r>
          <rPr>
            <sz val="9"/>
            <color indexed="81"/>
            <rFont val="Arial"/>
            <family val="2"/>
          </rPr>
          <t>please enter number available.</t>
        </r>
      </text>
    </comment>
    <comment ref="H24" authorId="0" shapeId="0" xr:uid="{00000000-0006-0000-0000-000014000000}">
      <text>
        <r>
          <rPr>
            <sz val="9"/>
            <color indexed="81"/>
            <rFont val="Arial"/>
            <family val="2"/>
          </rPr>
          <t>Enter the number of cavities in the tool.
If only one piece of equipment is used, enter 1.  
For multiple cavities enter number available.</t>
        </r>
      </text>
    </comment>
    <comment ref="I24" authorId="0" shapeId="0" xr:uid="{00000000-0006-0000-0000-000015000000}">
      <text>
        <r>
          <rPr>
            <sz val="9"/>
            <color indexed="81"/>
            <rFont val="Arial"/>
            <family val="2"/>
          </rPr>
          <t xml:space="preserve">Enter the predicted cycle time (in seconds) for each process step.  
Use existing, similar processes to determine this/these values.
</t>
        </r>
      </text>
    </comment>
    <comment ref="J24" authorId="0" shapeId="0" xr:uid="{00000000-0006-0000-0000-000016000000}">
      <text>
        <r>
          <rPr>
            <sz val="9"/>
            <color indexed="81"/>
            <rFont val="Arial"/>
            <family val="2"/>
          </rPr>
          <t xml:space="preserve">Enter the quoted scrap rate for each process step 
(in %).  
If a general scrap rate is being considered, then list this value for each process step.
</t>
        </r>
        <r>
          <rPr>
            <b/>
            <sz val="10"/>
            <color indexed="81"/>
            <rFont val="Arial"/>
            <family val="2"/>
          </rPr>
          <t>PLEASE NOTE: The Quoted Scrap is not part of the calculation! Only for information!
The Quoted scrap is in the OEE included! (Availability x Performance x Quality)</t>
        </r>
      </text>
    </comment>
    <comment ref="K24" authorId="0" shapeId="0" xr:uid="{00000000-0006-0000-0000-000017000000}">
      <text>
        <r>
          <rPr>
            <sz val="9"/>
            <color indexed="81"/>
            <rFont val="Arial"/>
            <family val="2"/>
          </rPr>
          <t xml:space="preserve">Enter the expected OEE in %  
OEE(%) = Availability X Performance X Quality Rate
Please make sure that the factors used for OEE estimation are entered as follows:
Availability       =  (Planned Operating Time - Downtime1)) / Planned Operating Time
Performance   =  Planned Cycle Time X Total Output / (Planned Operating Time - Downtime2))
Quality              =  Good Parts / Total Output
Each of the 3 Factors above can only be &lt;=. 100% !
Definition of individual terms:
Planned Operating Time:    corresponds to shift duration and is derived from the production plan
Downtime:                             period during which a machine, line or cell is not functional or cannot work (all types of loss 
                                                including "planned" &amp; "unplanned" machine or personnel downtimes; e.g. start-up/ run-out time/ 
                                                production, maintenance, 5S/ TPM, set-up, failure, disruptions, shift change, lack of material, etc.)
1) Availability Losses:         e.g. set-up, tool change, maintenance, 5S, breakdown, breaks, etc.
2) Performance Losses:     e.g. cycle time losses, cleaning, testing/ re-testing, machine reboot, wrong feeding etc.
Planned Cycle Time:            the time required to complete one cycle of an operation
Good Parts:                           total number of parts produced - (scrap + rejected parts)
Total Output:                          total number of parts produced including scrap and rejected parts
</t>
        </r>
      </text>
    </comment>
    <comment ref="L24" authorId="0" shapeId="0" xr:uid="{00000000-0006-0000-0000-000018000000}">
      <text>
        <r>
          <rPr>
            <sz val="9"/>
            <color indexed="81"/>
            <rFont val="Arial"/>
            <family val="2"/>
          </rPr>
          <t>Will be calculated automatically.</t>
        </r>
      </text>
    </comment>
    <comment ref="M24" authorId="0" shapeId="0" xr:uid="{00000000-0006-0000-0000-000019000000}">
      <text>
        <r>
          <rPr>
            <sz val="9"/>
            <color indexed="81"/>
            <rFont val="Arial"/>
            <family val="2"/>
          </rPr>
          <t>If equipment, processes or tooling is shared with other customers or with other ZF parts, enter the percentage of time the process step will be available for this component.</t>
        </r>
      </text>
    </comment>
    <comment ref="N24" authorId="0" shapeId="0" xr:uid="{00000000-0006-0000-0000-00001A000000}">
      <text>
        <r>
          <rPr>
            <sz val="9"/>
            <color indexed="81"/>
            <rFont val="Arial"/>
            <family val="2"/>
          </rPr>
          <t>Will be calculated automatically.</t>
        </r>
      </text>
    </comment>
    <comment ref="O24" authorId="0" shapeId="0" xr:uid="{00000000-0006-0000-0000-00001B000000}">
      <text>
        <r>
          <rPr>
            <sz val="9"/>
            <color indexed="81"/>
            <rFont val="Arial"/>
            <family val="2"/>
          </rPr>
          <t>Enter the quoted lifetime, in number of selected unit, for each tool identified in the process description.</t>
        </r>
      </text>
    </comment>
    <comment ref="B37" authorId="0" shapeId="0" xr:uid="{00000000-0006-0000-0000-00001C000000}">
      <text>
        <r>
          <rPr>
            <sz val="9"/>
            <color indexed="81"/>
            <rFont val="Arial"/>
            <family val="2"/>
          </rPr>
          <t>Enter any additional requirements or constraints that affect the design, build or validation of the manufacturing process for this component.  This may include significant capital investments, lead time for equipment, or manufacturability concerns.</t>
        </r>
      </text>
    </comment>
  </commentList>
</comments>
</file>

<file path=xl/sharedStrings.xml><?xml version="1.0" encoding="utf-8"?>
<sst xmlns="http://schemas.openxmlformats.org/spreadsheetml/2006/main" count="42" uniqueCount="42">
  <si>
    <t xml:space="preserve">Section A:  Supplier Information          
</t>
  </si>
  <si>
    <t xml:space="preserve">Supplier-ID/Code:    
</t>
  </si>
  <si>
    <t xml:space="preserve">Supplier Location:    
</t>
  </si>
  <si>
    <t>Supplier Address:</t>
  </si>
  <si>
    <t xml:space="preserve">Supplier Name: 
</t>
  </si>
  <si>
    <t xml:space="preserve">ZF Part Number:    
</t>
  </si>
  <si>
    <t xml:space="preserve">ZF Part Name:    
</t>
  </si>
  <si>
    <t xml:space="preserve">Part Revision:    
</t>
  </si>
  <si>
    <t xml:space="preserve">Volume Flexibility (%):     
</t>
  </si>
  <si>
    <t xml:space="preserve">Section B: Supplier Working Standards          
</t>
  </si>
  <si>
    <t xml:space="preserve">No. of Lines Planned      
</t>
  </si>
  <si>
    <t xml:space="preserve">Section C: Process Flow/Tooling          
</t>
  </si>
  <si>
    <t xml:space="preserve">Step No. 
</t>
  </si>
  <si>
    <t xml:space="preserve">Process Description       
</t>
  </si>
  <si>
    <t xml:space="preserve">Cavities per Tool  
</t>
  </si>
  <si>
    <t xml:space="preserve">Check for Bottleneck  
</t>
  </si>
  <si>
    <t xml:space="preserve">Total Annual Net Capacity for this project   
</t>
  </si>
  <si>
    <t xml:space="preserve">Owner of Tools / Equipment:       
</t>
  </si>
  <si>
    <t xml:space="preserve">Responsible for Replacement:         
</t>
  </si>
  <si>
    <t xml:space="preserve">Section D: Additional Considerations          
</t>
  </si>
  <si>
    <t xml:space="preserve">Supplier Signature          
</t>
  </si>
  <si>
    <t xml:space="preserve">Supplier's Representative Signature               
</t>
  </si>
  <si>
    <t xml:space="preserve">Print Supplier Representative's Name               
</t>
  </si>
  <si>
    <t xml:space="preserve">Date    
</t>
  </si>
  <si>
    <r>
      <rPr>
        <b/>
        <sz val="10"/>
        <color theme="1"/>
        <rFont val="Arial"/>
        <family val="2"/>
      </rPr>
      <t>Working Hours / Shift</t>
    </r>
    <r>
      <rPr>
        <sz val="10"/>
        <color theme="1"/>
        <rFont val="Arial"/>
        <family val="2"/>
      </rPr>
      <t xml:space="preserve">
(8 or less is standard)     
</t>
    </r>
  </si>
  <si>
    <r>
      <rPr>
        <b/>
        <sz val="10"/>
        <color theme="1"/>
        <rFont val="Arial"/>
        <family val="2"/>
      </rPr>
      <t>Shift / Day</t>
    </r>
    <r>
      <rPr>
        <sz val="10"/>
        <color theme="1"/>
        <rFont val="Arial"/>
        <family val="2"/>
      </rPr>
      <t xml:space="preserve">
(3 or less is Standard)    
</t>
    </r>
  </si>
  <si>
    <r>
      <rPr>
        <b/>
        <sz val="10"/>
        <color theme="1"/>
        <rFont val="Arial"/>
        <family val="2"/>
      </rPr>
      <t>Days / Week</t>
    </r>
    <r>
      <rPr>
        <sz val="10"/>
        <color theme="1"/>
        <rFont val="Arial"/>
        <family val="2"/>
      </rPr>
      <t xml:space="preserve">
(5 days is standard)      
</t>
    </r>
  </si>
  <si>
    <r>
      <rPr>
        <b/>
        <sz val="10"/>
        <color theme="1"/>
        <rFont val="Arial"/>
        <family val="2"/>
      </rPr>
      <t>Weeks / Year</t>
    </r>
    <r>
      <rPr>
        <sz val="10"/>
        <color theme="1"/>
        <rFont val="Arial"/>
        <family val="2"/>
      </rPr>
      <t xml:space="preserve">
(48 weeks/year is standard)      
</t>
    </r>
  </si>
  <si>
    <t xml:space="preserve">Total
Hours / Year  
</t>
  </si>
  <si>
    <r>
      <t xml:space="preserve">Cycle Time
</t>
    </r>
    <r>
      <rPr>
        <sz val="10"/>
        <color theme="1"/>
        <rFont val="Arial"/>
        <family val="2"/>
      </rPr>
      <t xml:space="preserve">(seconds) </t>
    </r>
    <r>
      <rPr>
        <b/>
        <sz val="10"/>
        <color theme="1"/>
        <rFont val="Arial"/>
        <family val="2"/>
      </rPr>
      <t xml:space="preserve"> 
</t>
    </r>
  </si>
  <si>
    <r>
      <t xml:space="preserve">Quoted Scrap </t>
    </r>
    <r>
      <rPr>
        <sz val="10"/>
        <color theme="1"/>
        <rFont val="Arial"/>
        <family val="2"/>
      </rPr>
      <t>(%)</t>
    </r>
    <r>
      <rPr>
        <b/>
        <sz val="10"/>
        <color theme="1"/>
        <rFont val="Arial"/>
        <family val="2"/>
      </rPr>
      <t xml:space="preserve">  
</t>
    </r>
  </si>
  <si>
    <r>
      <t xml:space="preserve">Quoted OEE </t>
    </r>
    <r>
      <rPr>
        <sz val="10"/>
        <color theme="1"/>
        <rFont val="Arial"/>
        <family val="2"/>
      </rPr>
      <t>(%)</t>
    </r>
    <r>
      <rPr>
        <b/>
        <sz val="10"/>
        <color theme="1"/>
        <rFont val="Arial"/>
        <family val="2"/>
      </rPr>
      <t xml:space="preserve">
</t>
    </r>
  </si>
  <si>
    <r>
      <t>Allocation for this project</t>
    </r>
    <r>
      <rPr>
        <sz val="10"/>
        <color theme="1"/>
        <rFont val="Arial"/>
        <family val="2"/>
      </rPr>
      <t xml:space="preserve"> (%)  </t>
    </r>
    <r>
      <rPr>
        <b/>
        <sz val="10"/>
        <color theme="1"/>
        <rFont val="Arial"/>
        <family val="2"/>
      </rPr>
      <t xml:space="preserve">
</t>
    </r>
  </si>
  <si>
    <r>
      <rPr>
        <b/>
        <i/>
        <sz val="10"/>
        <color theme="1"/>
        <rFont val="Arial"/>
        <family val="2"/>
      </rPr>
      <t>Yearly</t>
    </r>
    <r>
      <rPr>
        <b/>
        <sz val="10"/>
        <color theme="1"/>
        <rFont val="Arial"/>
        <family val="2"/>
      </rPr>
      <t xml:space="preserve"> incl. Flexibility</t>
    </r>
  </si>
  <si>
    <t xml:space="preserve">No. of Machines / Tools  per line
</t>
  </si>
  <si>
    <t>Utilization Peak Volume (%):</t>
  </si>
  <si>
    <t>Utilization 1st Year Volume (%):</t>
  </si>
  <si>
    <t>Unit:</t>
  </si>
  <si>
    <t>pcs</t>
  </si>
  <si>
    <t>kg</t>
  </si>
  <si>
    <t>liter</t>
  </si>
  <si>
    <t xml:space="preserve">
Capacity Commitment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</si>
</sst>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0"/>
      <name val="Arial"/>
      <family val="2"/>
    </font>
    <font>
      <sz val="10"/>
      <name val="Arial"/>
      <family val="2"/>
    </font>
    <font>
      <b/>
      <sz val="10"/>
      <color theme="1"/>
      <name val="Arial"/>
      <family val="2"/>
    </font>
    <font>
      <sz val="10"/>
      <color theme="1"/>
      <name val="Arial"/>
      <family val="2"/>
    </font>
    <font>
      <b/>
      <sz val="14"/>
      <color theme="1"/>
      <name val="Arial"/>
      <family val="2"/>
    </font>
    <font>
      <sz val="9"/>
      <color indexed="81"/>
      <name val="Tahoma"/>
      <family val="2"/>
    </font>
    <font>
      <b/>
      <sz val="9"/>
      <color indexed="81"/>
      <name val="Tahoma"/>
      <family val="2"/>
    </font>
    <font>
      <sz val="9"/>
      <color indexed="81"/>
      <name val="Arial"/>
      <family val="2"/>
    </font>
    <font>
      <b/>
      <sz val="9"/>
      <color indexed="81"/>
      <name val="Arial"/>
      <family val="2"/>
    </font>
    <font>
      <b/>
      <i/>
      <sz val="9"/>
      <color indexed="81"/>
      <name val="Arial"/>
      <family val="2"/>
    </font>
    <font>
      <b/>
      <i/>
      <sz val="9"/>
      <color indexed="81"/>
      <name val="Tahoma"/>
      <family val="2"/>
    </font>
    <font>
      <b/>
      <i/>
      <sz val="10"/>
      <color theme="1"/>
      <name val="Arial"/>
      <family val="2"/>
    </font>
    <font>
      <b/>
      <sz val="10"/>
      <color indexed="81"/>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996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xf numFmtId="0" fontId="3" fillId="0" borderId="0"/>
    <xf numFmtId="0" fontId="5" fillId="0" borderId="0"/>
    <xf numFmtId="9" fontId="3" fillId="0" borderId="0" applyFont="0" applyFill="0" applyBorder="0" applyAlignment="0" applyProtection="0"/>
    <xf numFmtId="9" fontId="3" fillId="0" borderId="0" applyFont="0" applyFill="0" applyBorder="0" applyAlignment="0" applyProtection="0"/>
  </cellStyleXfs>
  <cellXfs count="79">
    <xf numFmtId="0" fontId="0" fillId="0" borderId="0" xfId="0"/>
    <xf numFmtId="0" fontId="7" fillId="0" borderId="0" xfId="0" applyFont="1" applyAlignment="1">
      <alignment vertical="center" wrapText="1"/>
    </xf>
    <xf numFmtId="0" fontId="7" fillId="0" borderId="0" xfId="0" applyFont="1" applyAlignment="1">
      <alignment wrapText="1"/>
    </xf>
    <xf numFmtId="0" fontId="7" fillId="0" borderId="0" xfId="0" applyFont="1"/>
    <xf numFmtId="0" fontId="7" fillId="0" borderId="0" xfId="0" applyFont="1" applyAlignment="1">
      <alignment vertical="top"/>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Border="1" applyAlignment="1">
      <alignment vertical="top"/>
    </xf>
    <xf numFmtId="0" fontId="7" fillId="0" borderId="0" xfId="0" applyFont="1" applyBorder="1" applyAlignment="1">
      <alignment horizontal="center" vertical="top"/>
    </xf>
    <xf numFmtId="0" fontId="7" fillId="2" borderId="1" xfId="0" applyFont="1" applyFill="1" applyBorder="1" applyAlignment="1">
      <alignment horizontal="center" vertical="top" wrapText="1"/>
    </xf>
    <xf numFmtId="0" fontId="7" fillId="0" borderId="0"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horizontal="left" vertical="top" wrapText="1"/>
    </xf>
    <xf numFmtId="0" fontId="6" fillId="0" borderId="0" xfId="0" applyFont="1" applyAlignment="1">
      <alignment vertical="center" wrapText="1"/>
    </xf>
    <xf numFmtId="0" fontId="7" fillId="3" borderId="0" xfId="0" applyFont="1" applyFill="1" applyAlignment="1">
      <alignment vertical="top"/>
    </xf>
    <xf numFmtId="0" fontId="7" fillId="3" borderId="0" xfId="0" applyFont="1" applyFill="1" applyAlignment="1">
      <alignment horizontal="left" vertical="top" wrapText="1"/>
    </xf>
    <xf numFmtId="0" fontId="6" fillId="3" borderId="0" xfId="0" applyFont="1" applyFill="1" applyAlignment="1">
      <alignment horizontal="left" vertical="top" wrapText="1"/>
    </xf>
    <xf numFmtId="0" fontId="6" fillId="2" borderId="1" xfId="0" applyFont="1" applyFill="1" applyBorder="1" applyAlignment="1">
      <alignment horizontal="center" vertical="top" wrapText="1"/>
    </xf>
    <xf numFmtId="0" fontId="6" fillId="0" borderId="0" xfId="0" applyFont="1" applyAlignment="1">
      <alignment vertical="top"/>
    </xf>
    <xf numFmtId="0" fontId="7" fillId="0" borderId="0" xfId="0" applyFont="1" applyAlignment="1">
      <alignment horizontal="center" vertical="center"/>
    </xf>
    <xf numFmtId="0" fontId="7" fillId="0" borderId="1" xfId="0" applyFont="1" applyBorder="1" applyAlignment="1" applyProtection="1">
      <alignment horizontal="left" vertical="top" wrapText="1"/>
      <protection locked="0"/>
    </xf>
    <xf numFmtId="14"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top" wrapText="1"/>
      <protection locked="0"/>
    </xf>
    <xf numFmtId="0" fontId="2" fillId="0" borderId="1" xfId="0" applyFont="1" applyBorder="1" applyAlignment="1" applyProtection="1">
      <alignment horizontal="left" vertical="top" wrapText="1"/>
      <protection locked="0"/>
    </xf>
    <xf numFmtId="164" fontId="7" fillId="0" borderId="1" xfId="0" applyNumberFormat="1" applyFont="1" applyBorder="1" applyAlignment="1" applyProtection="1">
      <alignment horizontal="center" vertical="top" wrapText="1"/>
      <protection locked="0"/>
    </xf>
    <xf numFmtId="164" fontId="7" fillId="3" borderId="1" xfId="0" applyNumberFormat="1" applyFont="1" applyFill="1" applyBorder="1" applyAlignment="1" applyProtection="1">
      <alignment horizontal="center" vertical="top" wrapText="1"/>
      <protection locked="0"/>
    </xf>
    <xf numFmtId="9" fontId="7" fillId="0" borderId="1" xfId="0" applyNumberFormat="1" applyFont="1" applyBorder="1" applyAlignment="1" applyProtection="1">
      <alignment horizontal="center" vertical="top"/>
      <protection locked="0"/>
    </xf>
    <xf numFmtId="9" fontId="7" fillId="3" borderId="1" xfId="5" applyFont="1" applyFill="1" applyBorder="1" applyAlignment="1" applyProtection="1">
      <alignment horizontal="center" vertical="top" wrapText="1"/>
      <protection locked="0"/>
    </xf>
    <xf numFmtId="1" fontId="7" fillId="0" borderId="1" xfId="0" applyNumberFormat="1" applyFont="1" applyBorder="1" applyAlignment="1" applyProtection="1">
      <alignment horizontal="center" vertical="top" wrapText="1"/>
      <protection locked="0"/>
    </xf>
    <xf numFmtId="0" fontId="6" fillId="2" borderId="1" xfId="0" applyFont="1" applyFill="1" applyBorder="1" applyAlignment="1">
      <alignment horizontal="center" vertical="top" wrapText="1"/>
    </xf>
    <xf numFmtId="0" fontId="1" fillId="0" borderId="0" xfId="0" applyFont="1" applyBorder="1" applyAlignment="1">
      <alignment horizontal="center" vertical="top"/>
    </xf>
    <xf numFmtId="0" fontId="2" fillId="0" borderId="0" xfId="0" applyFont="1" applyBorder="1" applyAlignment="1" applyProtection="1">
      <alignment horizontal="left" vertical="top" wrapText="1"/>
      <protection locked="0"/>
    </xf>
    <xf numFmtId="0" fontId="7" fillId="0" borderId="0" xfId="0" applyFont="1" applyBorder="1" applyAlignment="1" applyProtection="1">
      <alignment horizontal="center" vertical="top" wrapText="1"/>
      <protection locked="0"/>
    </xf>
    <xf numFmtId="0" fontId="1" fillId="0" borderId="1" xfId="0" applyFont="1" applyBorder="1" applyAlignment="1" applyProtection="1">
      <alignment horizontal="left" vertical="top" wrapText="1"/>
      <protection locked="0"/>
    </xf>
    <xf numFmtId="1" fontId="1" fillId="0" borderId="1" xfId="0" applyNumberFormat="1" applyFont="1" applyBorder="1" applyAlignment="1" applyProtection="1">
      <alignment horizontal="center" vertical="top" wrapText="1"/>
      <protection locked="0"/>
    </xf>
    <xf numFmtId="0" fontId="7" fillId="0" borderId="0" xfId="0" applyFont="1" applyAlignment="1" applyProtection="1">
      <alignment vertical="top"/>
      <protection locked="0"/>
    </xf>
    <xf numFmtId="0" fontId="1" fillId="0" borderId="0" xfId="0" quotePrefix="1" applyFont="1" applyAlignment="1" applyProtection="1">
      <alignment vertical="top"/>
      <protection locked="0"/>
    </xf>
    <xf numFmtId="0" fontId="6" fillId="2" borderId="1" xfId="0" applyFont="1" applyFill="1" applyBorder="1" applyAlignment="1" applyProtection="1">
      <alignment horizontal="center" vertical="top" wrapText="1"/>
    </xf>
    <xf numFmtId="0" fontId="1" fillId="0" borderId="0" xfId="0" applyFont="1" applyAlignment="1">
      <alignment vertical="top"/>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8" fillId="0" borderId="0" xfId="0" applyFont="1" applyAlignment="1">
      <alignment horizontal="center" wrapText="1"/>
    </xf>
    <xf numFmtId="0" fontId="6" fillId="2" borderId="1" xfId="0" applyFont="1" applyFill="1" applyBorder="1" applyAlignment="1">
      <alignment horizontal="center" vertical="top" wrapText="1"/>
    </xf>
    <xf numFmtId="0" fontId="7" fillId="0" borderId="3"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1"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7"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Alignment="1" applyProtection="1">
      <alignment horizontal="left" vertical="top" wrapText="1"/>
    </xf>
    <xf numFmtId="0" fontId="1" fillId="0" borderId="0" xfId="0" applyFont="1" applyAlignment="1" applyProtection="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center" vertical="top"/>
    </xf>
    <xf numFmtId="0" fontId="7" fillId="2" borderId="2" xfId="0" applyFont="1" applyFill="1" applyBorder="1" applyAlignment="1">
      <alignment horizontal="center" vertical="top"/>
    </xf>
    <xf numFmtId="0" fontId="7" fillId="0" borderId="5" xfId="0" applyFont="1" applyBorder="1" applyAlignment="1">
      <alignment horizontal="center" vertical="top"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protection locked="0"/>
    </xf>
    <xf numFmtId="0" fontId="7" fillId="0" borderId="4"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1" fillId="0" borderId="4" xfId="0" applyFont="1" applyBorder="1" applyAlignment="1">
      <alignment vertical="top"/>
    </xf>
    <xf numFmtId="0" fontId="6" fillId="4" borderId="0" xfId="0" applyFont="1" applyFill="1" applyAlignment="1">
      <alignment horizontal="left" vertical="top" wrapText="1"/>
    </xf>
    <xf numFmtId="1" fontId="7" fillId="4" borderId="3" xfId="0" applyNumberFormat="1" applyFont="1" applyFill="1" applyBorder="1" applyAlignment="1">
      <alignment horizontal="center" vertical="top" wrapText="1"/>
    </xf>
    <xf numFmtId="1" fontId="7" fillId="4" borderId="2" xfId="0" applyNumberFormat="1" applyFont="1" applyFill="1" applyBorder="1" applyAlignment="1">
      <alignment horizontal="center" vertical="top" wrapText="1"/>
    </xf>
    <xf numFmtId="9" fontId="7" fillId="4" borderId="3" xfId="5" applyFont="1" applyFill="1" applyBorder="1" applyAlignment="1">
      <alignment horizontal="center" vertical="top" wrapText="1"/>
    </xf>
    <xf numFmtId="9" fontId="7" fillId="4" borderId="2" xfId="5" applyFont="1" applyFill="1" applyBorder="1" applyAlignment="1">
      <alignment horizontal="center" vertical="top" wrapText="1"/>
    </xf>
    <xf numFmtId="1" fontId="7" fillId="4" borderId="1" xfId="0" applyNumberFormat="1" applyFont="1" applyFill="1" applyBorder="1" applyAlignment="1">
      <alignment horizontal="center" vertical="top" wrapText="1"/>
    </xf>
    <xf numFmtId="0" fontId="7" fillId="4" borderId="1" xfId="0" applyFont="1" applyFill="1" applyBorder="1" applyAlignment="1">
      <alignment horizontal="center" vertical="top" wrapText="1"/>
    </xf>
  </cellXfs>
  <cellStyles count="6">
    <cellStyle name="Normal" xfId="0" builtinId="0"/>
    <cellStyle name="Normal 3" xfId="3" xr:uid="{00000000-0005-0000-0000-000000000000}"/>
    <cellStyle name="Percent" xfId="5" builtinId="5"/>
    <cellStyle name="Prozent 2" xfId="4" xr:uid="{00000000-0005-0000-0000-000002000000}"/>
    <cellStyle name="Standard 2" xfId="2" xr:uid="{00000000-0005-0000-0000-000004000000}"/>
    <cellStyle name="Standard 3" xfId="1" xr:uid="{00000000-0005-0000-0000-000005000000}"/>
  </cellStyles>
  <dxfs count="0"/>
  <tableStyles count="0" defaultTableStyle="TableStyleMedium2" defaultPivotStyle="PivotStyleLight16"/>
  <colors>
    <mruColors>
      <color rgb="FFFF99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6.xml"/><Relationship Id="rId18" Type="http://schemas.openxmlformats.org/officeDocument/2006/relationships/customXml" Target="../customXml/item11.xml"/><Relationship Id="rId26" Type="http://schemas.openxmlformats.org/officeDocument/2006/relationships/customXml" Target="../customXml/item19.xml"/><Relationship Id="rId21" Type="http://schemas.openxmlformats.org/officeDocument/2006/relationships/customXml" Target="../customXml/item14.xml"/><Relationship Id="rId34" Type="http://schemas.openxmlformats.org/officeDocument/2006/relationships/customXml" Target="../customXml/item27.xml"/><Relationship Id="rId7" Type="http://schemas.openxmlformats.org/officeDocument/2006/relationships/calcChain" Target="calcChain.xml"/><Relationship Id="rId12" Type="http://schemas.openxmlformats.org/officeDocument/2006/relationships/customXml" Target="../customXml/item5.xml"/><Relationship Id="rId17" Type="http://schemas.openxmlformats.org/officeDocument/2006/relationships/customXml" Target="../customXml/item10.xml"/><Relationship Id="rId25" Type="http://schemas.openxmlformats.org/officeDocument/2006/relationships/customXml" Target="../customXml/item18.xml"/><Relationship Id="rId33" Type="http://schemas.openxmlformats.org/officeDocument/2006/relationships/customXml" Target="../customXml/item26.xml"/><Relationship Id="rId38" Type="http://schemas.openxmlformats.org/officeDocument/2006/relationships/customXml" Target="../customXml/item31.xml"/><Relationship Id="rId2" Type="http://schemas.openxmlformats.org/officeDocument/2006/relationships/worksheet" Target="worksheets/sheet2.xml"/><Relationship Id="rId16" Type="http://schemas.openxmlformats.org/officeDocument/2006/relationships/customXml" Target="../customXml/item9.xml"/><Relationship Id="rId20" Type="http://schemas.openxmlformats.org/officeDocument/2006/relationships/customXml" Target="../customXml/item13.xml"/><Relationship Id="rId29"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24" Type="http://schemas.openxmlformats.org/officeDocument/2006/relationships/customXml" Target="../customXml/item17.xml"/><Relationship Id="rId32" Type="http://schemas.openxmlformats.org/officeDocument/2006/relationships/customXml" Target="../customXml/item25.xml"/><Relationship Id="rId37" Type="http://schemas.openxmlformats.org/officeDocument/2006/relationships/customXml" Target="../customXml/item30.xml"/><Relationship Id="rId5" Type="http://schemas.openxmlformats.org/officeDocument/2006/relationships/styles" Target="styles.xml"/><Relationship Id="rId15" Type="http://schemas.openxmlformats.org/officeDocument/2006/relationships/customXml" Target="../customXml/item8.xml"/><Relationship Id="rId23" Type="http://schemas.openxmlformats.org/officeDocument/2006/relationships/customXml" Target="../customXml/item16.xml"/><Relationship Id="rId28" Type="http://schemas.openxmlformats.org/officeDocument/2006/relationships/customXml" Target="../customXml/item21.xml"/><Relationship Id="rId36" Type="http://schemas.openxmlformats.org/officeDocument/2006/relationships/customXml" Target="../customXml/item29.xml"/><Relationship Id="rId10" Type="http://schemas.openxmlformats.org/officeDocument/2006/relationships/customXml" Target="../customXml/item3.xml"/><Relationship Id="rId19" Type="http://schemas.openxmlformats.org/officeDocument/2006/relationships/customXml" Target="../customXml/item12.xml"/><Relationship Id="rId31" Type="http://schemas.openxmlformats.org/officeDocument/2006/relationships/customXml" Target="../customXml/item24.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 Id="rId22" Type="http://schemas.openxmlformats.org/officeDocument/2006/relationships/customXml" Target="../customXml/item15.xml"/><Relationship Id="rId27" Type="http://schemas.openxmlformats.org/officeDocument/2006/relationships/customXml" Target="../customXml/item20.xml"/><Relationship Id="rId30" Type="http://schemas.openxmlformats.org/officeDocument/2006/relationships/customXml" Target="../customXml/item23.xml"/><Relationship Id="rId35" Type="http://schemas.openxmlformats.org/officeDocument/2006/relationships/customXml" Target="../customXml/item28.xml"/><Relationship Id="rId8" Type="http://schemas.openxmlformats.org/officeDocument/2006/relationships/customXml" Target="../customXml/item1.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Drop" dropLines="3" dropStyle="combo" dx="22" fmlaLink="$Q$17" fmlaRange="$R$11:$R$13"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9</xdr:row>
          <xdr:rowOff>190500</xdr:rowOff>
        </xdr:from>
        <xdr:to>
          <xdr:col>8</xdr:col>
          <xdr:colOff>19050</xdr:colOff>
          <xdr:row>10</xdr:row>
          <xdr:rowOff>135255</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12</xdr:col>
      <xdr:colOff>264795</xdr:colOff>
      <xdr:row>0</xdr:row>
      <xdr:rowOff>64580</xdr:rowOff>
    </xdr:from>
    <xdr:to>
      <xdr:col>13</xdr:col>
      <xdr:colOff>1171574</xdr:colOff>
      <xdr:row>2</xdr:row>
      <xdr:rowOff>57843</xdr:rowOff>
    </xdr:to>
    <xdr:pic>
      <xdr:nvPicPr>
        <xdr:cNvPr id="2" name="Picture 1">
          <a:extLst>
            <a:ext uri="{FF2B5EF4-FFF2-40B4-BE49-F238E27FC236}">
              <a16:creationId xmlns:a16="http://schemas.microsoft.com/office/drawing/2014/main" id="{FDBD4C0E-3ECB-4D14-C1B9-009345674B06}"/>
            </a:ext>
          </a:extLst>
        </xdr:cNvPr>
        <xdr:cNvPicPr>
          <a:picLocks noChangeAspect="1"/>
        </xdr:cNvPicPr>
      </xdr:nvPicPr>
      <xdr:blipFill>
        <a:blip xmlns:r="http://schemas.openxmlformats.org/officeDocument/2006/relationships" r:embed="rId1"/>
        <a:stretch>
          <a:fillRect/>
        </a:stretch>
      </xdr:blipFill>
      <xdr:spPr>
        <a:xfrm>
          <a:off x="8932545" y="64580"/>
          <a:ext cx="2030729" cy="621913"/>
        </a:xfrm>
        <a:prstGeom prst="rect">
          <a:avLst/>
        </a:prstGeom>
      </xdr:spPr>
    </xdr:pic>
    <xdr:clientData/>
  </xdr:twoCellAnchor>
</xdr:wsDr>
</file>

<file path=xl/theme/theme1.xml><?xml version="1.0" encoding="utf-8"?>
<a:theme xmlns:a="http://schemas.openxmlformats.org/drawingml/2006/main" name="Larissa">
  <a:themeElements>
    <a:clrScheme name="ZF-Farben">
      <a:dk1>
        <a:srgbClr val="000000"/>
      </a:dk1>
      <a:lt1>
        <a:srgbClr val="FFFFFF"/>
      </a:lt1>
      <a:dk2>
        <a:srgbClr val="999999"/>
      </a:dk2>
      <a:lt2>
        <a:srgbClr val="D9DADB"/>
      </a:lt2>
      <a:accent1>
        <a:srgbClr val="D5B076"/>
      </a:accent1>
      <a:accent2>
        <a:srgbClr val="E2C89F"/>
      </a:accent2>
      <a:accent3>
        <a:srgbClr val="EEDFC8"/>
      </a:accent3>
      <a:accent4>
        <a:srgbClr val="2870BB"/>
      </a:accent4>
      <a:accent5>
        <a:srgbClr val="699BCF"/>
      </a:accent5>
      <a:accent6>
        <a:srgbClr val="A9C6E4"/>
      </a:accent6>
      <a:hlink>
        <a:srgbClr val="2870BB"/>
      </a:hlink>
      <a:folHlink>
        <a:srgbClr val="A9C6E4"/>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XFC51"/>
  <sheetViews>
    <sheetView showGridLines="0" tabSelected="1" zoomScaleNormal="100" workbookViewId="0">
      <selection activeCell="E12" sqref="E12"/>
    </sheetView>
  </sheetViews>
  <sheetFormatPr defaultColWidth="0" defaultRowHeight="13.2" zeroHeight="1" x14ac:dyDescent="0.25"/>
  <cols>
    <col min="1" max="1" width="1.33203125" style="3" customWidth="1"/>
    <col min="2" max="2" width="1.88671875" style="3" customWidth="1"/>
    <col min="3" max="3" width="3.5546875" style="3" customWidth="1"/>
    <col min="4" max="4" width="6.33203125" style="3" customWidth="1"/>
    <col min="5" max="5" width="29.6640625" style="3" customWidth="1"/>
    <col min="6" max="6" width="2.44140625" style="3" customWidth="1"/>
    <col min="7" max="7" width="11.88671875" style="3" customWidth="1"/>
    <col min="8" max="8" width="14.5546875" style="3" customWidth="1"/>
    <col min="9" max="9" width="11.109375" style="3" customWidth="1"/>
    <col min="10" max="10" width="11" style="3" customWidth="1"/>
    <col min="11" max="11" width="19.88671875" style="3" customWidth="1"/>
    <col min="12" max="12" width="12.33203125" style="3" customWidth="1"/>
    <col min="13" max="13" width="16.33203125" style="3" customWidth="1"/>
    <col min="14" max="14" width="20.88671875" style="3" customWidth="1"/>
    <col min="15" max="15" width="12.6640625" style="3" customWidth="1"/>
    <col min="16" max="16" width="46.6640625" style="3" customWidth="1"/>
    <col min="17" max="17" width="9.109375" style="3" hidden="1"/>
    <col min="18" max="18" width="23.44140625" style="3" hidden="1"/>
    <col min="19" max="19" width="16.88671875" style="3" hidden="1"/>
    <col min="20" max="20" width="2.44140625" style="3" hidden="1"/>
    <col min="21" max="21" width="20.44140625" style="3" hidden="1"/>
    <col min="22" max="22" width="20.5546875" style="3" hidden="1"/>
    <col min="23" max="16380" width="15.6640625" style="3" hidden="1"/>
    <col min="16381" max="16381" width="11" style="3" hidden="1"/>
    <col min="16382" max="16382" width="10.109375" style="3" hidden="1"/>
    <col min="16383" max="16383" width="12.6640625" style="3" hidden="1"/>
    <col min="16384" max="16384" width="15.6640625" style="3" hidden="1"/>
  </cols>
  <sheetData>
    <row r="1" spans="1:25" ht="33" customHeight="1" x14ac:dyDescent="0.3">
      <c r="A1" s="42" t="s">
        <v>41</v>
      </c>
      <c r="B1" s="42"/>
      <c r="C1" s="42"/>
      <c r="D1" s="42"/>
      <c r="E1" s="42"/>
      <c r="F1" s="42"/>
      <c r="G1" s="42"/>
      <c r="H1" s="42"/>
      <c r="I1" s="42"/>
      <c r="J1" s="42"/>
      <c r="K1" s="42"/>
      <c r="L1" s="42"/>
      <c r="M1" s="42"/>
      <c r="N1" s="42"/>
      <c r="O1" s="42"/>
      <c r="P1" s="14"/>
      <c r="Q1" s="1"/>
      <c r="R1" s="1"/>
      <c r="S1" s="1"/>
      <c r="T1" s="1"/>
      <c r="U1" s="1"/>
      <c r="V1" s="2"/>
      <c r="W1" s="2"/>
      <c r="X1" s="2"/>
      <c r="Y1" s="2"/>
    </row>
    <row r="2" spans="1:25" s="4" customFormat="1" ht="17.25" customHeight="1" x14ac:dyDescent="0.3">
      <c r="B2" s="72" t="s">
        <v>0</v>
      </c>
      <c r="C2" s="72"/>
      <c r="D2" s="72"/>
      <c r="E2" s="72"/>
    </row>
    <row r="3" spans="1:25" s="15" customFormat="1" ht="6" customHeight="1" x14ac:dyDescent="0.3">
      <c r="B3" s="17"/>
      <c r="C3" s="17"/>
      <c r="D3" s="17"/>
      <c r="E3" s="17"/>
    </row>
    <row r="4" spans="1:25" s="4" customFormat="1" ht="17.100000000000001" customHeight="1" x14ac:dyDescent="0.3">
      <c r="B4" s="5"/>
      <c r="C4" s="47" t="s">
        <v>4</v>
      </c>
      <c r="D4" s="48"/>
      <c r="E4" s="48"/>
      <c r="G4" s="48" t="s">
        <v>5</v>
      </c>
      <c r="H4" s="48"/>
      <c r="I4" s="6"/>
      <c r="J4" s="48" t="s">
        <v>8</v>
      </c>
      <c r="K4" s="48"/>
      <c r="N4" s="7"/>
      <c r="Q4" s="6"/>
    </row>
    <row r="5" spans="1:25" s="4" customFormat="1" x14ac:dyDescent="0.3">
      <c r="E5" s="24"/>
      <c r="H5" s="24"/>
      <c r="I5" s="8"/>
      <c r="J5" s="8"/>
      <c r="K5" s="35"/>
      <c r="Q5" s="8"/>
    </row>
    <row r="6" spans="1:25" s="4" customFormat="1" ht="17.100000000000001" customHeight="1" x14ac:dyDescent="0.3">
      <c r="B6" s="5"/>
      <c r="C6" s="48" t="s">
        <v>1</v>
      </c>
      <c r="D6" s="48"/>
      <c r="E6" s="48"/>
      <c r="G6" s="54" t="s">
        <v>6</v>
      </c>
      <c r="H6" s="54"/>
      <c r="I6" s="6"/>
      <c r="J6" s="55" t="str">
        <f>"1st Year max. Month" &amp; " ("&amp;(R17)&amp;"):"</f>
        <v>1st Year max. Month (pcs):</v>
      </c>
      <c r="K6" s="54"/>
      <c r="M6" s="19" t="s">
        <v>33</v>
      </c>
      <c r="N6" s="7"/>
      <c r="Q6" s="6"/>
    </row>
    <row r="7" spans="1:25" s="4" customFormat="1" x14ac:dyDescent="0.3">
      <c r="E7" s="21"/>
      <c r="H7" s="24"/>
      <c r="I7" s="8"/>
      <c r="J7" s="8"/>
      <c r="K7" s="23"/>
      <c r="M7" s="73" t="str">
        <f>IF(K7="","",(K7+(K7*$K$5/100))*12)</f>
        <v/>
      </c>
      <c r="N7" s="74"/>
      <c r="Q7" s="8"/>
    </row>
    <row r="8" spans="1:25" s="4" customFormat="1" ht="17.100000000000001" customHeight="1" x14ac:dyDescent="0.3">
      <c r="B8" s="5"/>
      <c r="C8" s="48" t="s">
        <v>2</v>
      </c>
      <c r="D8" s="48"/>
      <c r="E8" s="48"/>
      <c r="G8" s="48" t="s">
        <v>7</v>
      </c>
      <c r="H8" s="48"/>
      <c r="I8" s="6"/>
      <c r="J8" s="55" t="str">
        <f>"1st Year Volume" &amp; " ("&amp;(R17)&amp;"):"</f>
        <v>1st Year Volume (pcs):</v>
      </c>
      <c r="K8" s="54"/>
      <c r="N8" s="7"/>
      <c r="Q8" s="6"/>
    </row>
    <row r="9" spans="1:25" s="4" customFormat="1" x14ac:dyDescent="0.3">
      <c r="E9" s="24"/>
      <c r="H9" s="21"/>
      <c r="I9" s="8"/>
      <c r="J9" s="8"/>
      <c r="K9" s="23"/>
      <c r="M9" s="73" t="str">
        <f>IF(K9="","",K9+(K9*$K$5/100))</f>
        <v/>
      </c>
      <c r="N9" s="74"/>
      <c r="Q9" s="8"/>
    </row>
    <row r="10" spans="1:25" s="4" customFormat="1" ht="17.100000000000001" customHeight="1" x14ac:dyDescent="0.3">
      <c r="B10" s="5"/>
      <c r="C10" s="48" t="s">
        <v>3</v>
      </c>
      <c r="D10" s="48"/>
      <c r="E10" s="48"/>
      <c r="G10" s="47" t="s">
        <v>37</v>
      </c>
      <c r="H10" s="48"/>
      <c r="I10" s="6"/>
      <c r="J10" s="54" t="str">
        <f>"Peak Volume" &amp; " ("&amp;(R17)&amp;"):"</f>
        <v>Peak Volume (pcs):</v>
      </c>
      <c r="K10" s="54"/>
      <c r="N10" s="7"/>
      <c r="Q10" s="6"/>
    </row>
    <row r="11" spans="1:25" s="4" customFormat="1" x14ac:dyDescent="0.3">
      <c r="E11" s="24"/>
      <c r="H11" s="8"/>
      <c r="I11" s="8"/>
      <c r="J11" s="8"/>
      <c r="K11" s="23"/>
      <c r="M11" s="73" t="str">
        <f>IF(K11="","",K11+(K11*$K$5/100))</f>
        <v/>
      </c>
      <c r="N11" s="74"/>
      <c r="Q11" s="8"/>
      <c r="R11" s="39" t="s">
        <v>38</v>
      </c>
    </row>
    <row r="12" spans="1:25" s="4" customFormat="1" x14ac:dyDescent="0.3">
      <c r="E12" s="32"/>
      <c r="H12" s="8"/>
      <c r="I12" s="8"/>
      <c r="J12" s="8"/>
      <c r="K12" s="33"/>
      <c r="M12" s="71" t="s">
        <v>36</v>
      </c>
      <c r="N12" s="71"/>
      <c r="Q12" s="8"/>
      <c r="R12" s="39" t="s">
        <v>39</v>
      </c>
    </row>
    <row r="13" spans="1:25" s="4" customFormat="1" x14ac:dyDescent="0.3">
      <c r="E13" s="32"/>
      <c r="H13" s="8"/>
      <c r="I13" s="8"/>
      <c r="J13" s="8"/>
      <c r="K13" s="33"/>
      <c r="M13" s="75" t="str">
        <f>IF(K15=""," ",IF(MAX(M7,M9)=0," ",MAX(M7,M9)/K15))</f>
        <v xml:space="preserve"> </v>
      </c>
      <c r="N13" s="76"/>
      <c r="Q13" s="8"/>
      <c r="R13" s="39" t="s">
        <v>40</v>
      </c>
    </row>
    <row r="14" spans="1:25" s="4" customFormat="1" ht="16.5" customHeight="1" x14ac:dyDescent="0.3">
      <c r="G14" s="9"/>
      <c r="H14"/>
      <c r="I14" s="31"/>
      <c r="J14" s="54" t="str">
        <f>"Bottleneck Capacity" &amp; " ("&amp;(R17)&amp;"):"</f>
        <v>Bottleneck Capacity (pcs):</v>
      </c>
      <c r="K14" s="54"/>
      <c r="M14" s="71" t="s">
        <v>35</v>
      </c>
      <c r="N14" s="71"/>
    </row>
    <row r="15" spans="1:25" s="4" customFormat="1" ht="15.75" customHeight="1" x14ac:dyDescent="0.3">
      <c r="C15" s="49"/>
      <c r="D15" s="49"/>
      <c r="E15" s="49"/>
      <c r="F15" s="8"/>
      <c r="K15" s="77" t="str">
        <f>IF(N25="","",MIN(N25:N34))</f>
        <v/>
      </c>
      <c r="M15" s="75" t="str">
        <f>IF(K15=""," ",IF(M11=""," ",M11/K15))</f>
        <v xml:space="preserve"> </v>
      </c>
      <c r="N15" s="76"/>
    </row>
    <row r="16" spans="1:25" s="4" customFormat="1" x14ac:dyDescent="0.3">
      <c r="C16" s="9"/>
      <c r="D16" s="9"/>
      <c r="E16" s="9"/>
      <c r="F16" s="8"/>
    </row>
    <row r="17" spans="2:21" s="4" customFormat="1" ht="17.25" customHeight="1" x14ac:dyDescent="0.3">
      <c r="B17" s="72" t="s">
        <v>9</v>
      </c>
      <c r="C17" s="72"/>
      <c r="D17" s="72"/>
      <c r="E17" s="72"/>
      <c r="Q17" s="36">
        <v>1</v>
      </c>
      <c r="R17" s="37" t="str">
        <f>IF(Q17=1,"pcs",IF(Q17=2,"kg",IF(Q17=3,"liter",)))</f>
        <v>pcs</v>
      </c>
    </row>
    <row r="18" spans="2:21" s="4" customFormat="1" ht="6.75" customHeight="1" x14ac:dyDescent="0.3"/>
    <row r="19" spans="2:21" s="4" customFormat="1" ht="36.75" customHeight="1" x14ac:dyDescent="0.3">
      <c r="C19" s="50" t="s">
        <v>24</v>
      </c>
      <c r="D19" s="51"/>
      <c r="E19" s="52"/>
      <c r="F19" s="50" t="s">
        <v>25</v>
      </c>
      <c r="G19" s="51"/>
      <c r="H19" s="52"/>
      <c r="I19" s="50" t="s">
        <v>26</v>
      </c>
      <c r="J19" s="51"/>
      <c r="K19" s="10" t="s">
        <v>27</v>
      </c>
      <c r="L19" s="43" t="s">
        <v>10</v>
      </c>
      <c r="M19" s="43"/>
      <c r="N19" s="30" t="s">
        <v>28</v>
      </c>
      <c r="P19" s="11"/>
      <c r="Q19" s="8"/>
      <c r="R19" s="8"/>
      <c r="S19" s="12"/>
      <c r="T19" s="7"/>
      <c r="U19" s="7"/>
    </row>
    <row r="20" spans="2:21" s="4" customFormat="1" ht="17.25" customHeight="1" x14ac:dyDescent="0.3">
      <c r="C20" s="44"/>
      <c r="D20" s="45"/>
      <c r="E20" s="46"/>
      <c r="F20" s="44"/>
      <c r="G20" s="45"/>
      <c r="H20" s="46"/>
      <c r="I20" s="44"/>
      <c r="J20" s="46"/>
      <c r="K20" s="23"/>
      <c r="L20" s="44"/>
      <c r="M20" s="45"/>
      <c r="N20" s="78" t="str">
        <f>IF(OR(C20="",F20="",I20="",K20="",L20=""),"",C20*F20*I20*K20*L20)</f>
        <v/>
      </c>
      <c r="O20" s="13"/>
      <c r="P20" s="11"/>
      <c r="Q20" s="53"/>
      <c r="R20" s="53"/>
      <c r="S20" s="12"/>
      <c r="T20" s="7"/>
      <c r="U20" s="7"/>
    </row>
    <row r="21" spans="2:21" s="4" customFormat="1" x14ac:dyDescent="0.3">
      <c r="C21" s="9"/>
      <c r="D21" s="9"/>
      <c r="E21" s="9"/>
      <c r="F21" s="8"/>
    </row>
    <row r="22" spans="2:21" s="4" customFormat="1" ht="17.25" customHeight="1" x14ac:dyDescent="0.3">
      <c r="B22" s="72" t="s">
        <v>11</v>
      </c>
      <c r="C22" s="72"/>
      <c r="D22" s="72"/>
      <c r="E22" s="72"/>
    </row>
    <row r="23" spans="2:21" s="15" customFormat="1" ht="5.25" customHeight="1" x14ac:dyDescent="0.3">
      <c r="B23" s="16"/>
      <c r="C23" s="16"/>
      <c r="D23" s="16"/>
      <c r="E23" s="16"/>
    </row>
    <row r="24" spans="2:21" s="4" customFormat="1" ht="39" customHeight="1" x14ac:dyDescent="0.3">
      <c r="C24" s="40" t="s">
        <v>12</v>
      </c>
      <c r="D24" s="41"/>
      <c r="E24" s="18" t="s">
        <v>13</v>
      </c>
      <c r="F24" s="43" t="s">
        <v>34</v>
      </c>
      <c r="G24" s="43"/>
      <c r="H24" s="18" t="s">
        <v>14</v>
      </c>
      <c r="I24" s="18" t="s">
        <v>29</v>
      </c>
      <c r="J24" s="18" t="s">
        <v>30</v>
      </c>
      <c r="K24" s="18" t="s">
        <v>31</v>
      </c>
      <c r="L24" s="18" t="s">
        <v>15</v>
      </c>
      <c r="M24" s="18" t="s">
        <v>32</v>
      </c>
      <c r="N24" s="18" t="s">
        <v>16</v>
      </c>
      <c r="O24" s="38" t="str">
        <f>"Tool Life
(# of" &amp; " ("&amp;(R17)&amp;")"</f>
        <v>Tool Life
(# of (pcs)</v>
      </c>
    </row>
    <row r="25" spans="2:21" s="4" customFormat="1" x14ac:dyDescent="0.3">
      <c r="C25" s="59">
        <v>1</v>
      </c>
      <c r="D25" s="60"/>
      <c r="E25" s="34"/>
      <c r="F25" s="44"/>
      <c r="G25" s="46"/>
      <c r="H25" s="23"/>
      <c r="I25" s="23"/>
      <c r="J25" s="25"/>
      <c r="K25" s="27"/>
      <c r="L25" s="78" t="str">
        <f t="shared" ref="L25:L33" si="0">IF(N25=MIN($N$25:$N$34),"X","")</f>
        <v/>
      </c>
      <c r="M25" s="28"/>
      <c r="N25" s="77" t="str">
        <f>IF(I25="","",$K25*3600/$I25*$F25*$H25*$N$20*M25)</f>
        <v/>
      </c>
      <c r="O25" s="29"/>
    </row>
    <row r="26" spans="2:21" s="4" customFormat="1" x14ac:dyDescent="0.3">
      <c r="C26" s="59">
        <v>2</v>
      </c>
      <c r="D26" s="60"/>
      <c r="E26" s="21"/>
      <c r="F26" s="44"/>
      <c r="G26" s="46"/>
      <c r="H26" s="23"/>
      <c r="I26" s="23"/>
      <c r="J26" s="26"/>
      <c r="K26" s="27"/>
      <c r="L26" s="78" t="str">
        <f t="shared" si="0"/>
        <v/>
      </c>
      <c r="M26" s="28"/>
      <c r="N26" s="77" t="str">
        <f t="shared" ref="N26:N34" si="1">IF(I26="","",$K26*3600/$I26*$F26*$H26*$N$20*M26)</f>
        <v/>
      </c>
      <c r="O26" s="29"/>
    </row>
    <row r="27" spans="2:21" s="4" customFormat="1" x14ac:dyDescent="0.3">
      <c r="C27" s="59">
        <v>3</v>
      </c>
      <c r="D27" s="60"/>
      <c r="E27" s="21"/>
      <c r="F27" s="44"/>
      <c r="G27" s="46"/>
      <c r="H27" s="23"/>
      <c r="I27" s="23"/>
      <c r="J27" s="25"/>
      <c r="K27" s="27"/>
      <c r="L27" s="78" t="str">
        <f t="shared" si="0"/>
        <v/>
      </c>
      <c r="M27" s="28"/>
      <c r="N27" s="77" t="str">
        <f t="shared" si="1"/>
        <v/>
      </c>
      <c r="O27" s="29"/>
    </row>
    <row r="28" spans="2:21" s="4" customFormat="1" x14ac:dyDescent="0.3">
      <c r="C28" s="59">
        <v>4</v>
      </c>
      <c r="D28" s="60"/>
      <c r="E28" s="21"/>
      <c r="F28" s="44"/>
      <c r="G28" s="46"/>
      <c r="H28" s="23"/>
      <c r="I28" s="23"/>
      <c r="J28" s="25"/>
      <c r="K28" s="27"/>
      <c r="L28" s="78" t="str">
        <f t="shared" si="0"/>
        <v/>
      </c>
      <c r="M28" s="28"/>
      <c r="N28" s="77" t="str">
        <f t="shared" si="1"/>
        <v/>
      </c>
      <c r="O28" s="29"/>
    </row>
    <row r="29" spans="2:21" s="4" customFormat="1" x14ac:dyDescent="0.3">
      <c r="C29" s="59">
        <v>5</v>
      </c>
      <c r="D29" s="60"/>
      <c r="E29" s="21"/>
      <c r="F29" s="44"/>
      <c r="G29" s="46"/>
      <c r="H29" s="23"/>
      <c r="I29" s="23"/>
      <c r="J29" s="25"/>
      <c r="K29" s="27"/>
      <c r="L29" s="78" t="str">
        <f t="shared" si="0"/>
        <v/>
      </c>
      <c r="M29" s="28"/>
      <c r="N29" s="77" t="str">
        <f t="shared" si="1"/>
        <v/>
      </c>
      <c r="O29" s="29"/>
    </row>
    <row r="30" spans="2:21" s="4" customFormat="1" x14ac:dyDescent="0.3">
      <c r="C30" s="59">
        <v>6</v>
      </c>
      <c r="D30" s="60"/>
      <c r="E30" s="21"/>
      <c r="F30" s="44"/>
      <c r="G30" s="46"/>
      <c r="H30" s="23"/>
      <c r="I30" s="23"/>
      <c r="J30" s="25"/>
      <c r="K30" s="27"/>
      <c r="L30" s="78" t="str">
        <f t="shared" si="0"/>
        <v/>
      </c>
      <c r="M30" s="28"/>
      <c r="N30" s="77" t="str">
        <f t="shared" si="1"/>
        <v/>
      </c>
      <c r="O30" s="29"/>
    </row>
    <row r="31" spans="2:21" s="4" customFormat="1" x14ac:dyDescent="0.3">
      <c r="C31" s="59">
        <v>7</v>
      </c>
      <c r="D31" s="60"/>
      <c r="E31" s="21"/>
      <c r="F31" s="44"/>
      <c r="G31" s="46"/>
      <c r="H31" s="23"/>
      <c r="I31" s="23"/>
      <c r="J31" s="25"/>
      <c r="K31" s="27"/>
      <c r="L31" s="78" t="str">
        <f t="shared" si="0"/>
        <v/>
      </c>
      <c r="M31" s="28"/>
      <c r="N31" s="77" t="str">
        <f t="shared" si="1"/>
        <v/>
      </c>
      <c r="O31" s="29"/>
    </row>
    <row r="32" spans="2:21" s="4" customFormat="1" x14ac:dyDescent="0.3">
      <c r="C32" s="59">
        <v>8</v>
      </c>
      <c r="D32" s="60"/>
      <c r="E32" s="21"/>
      <c r="F32" s="44"/>
      <c r="G32" s="46"/>
      <c r="H32" s="23"/>
      <c r="I32" s="23"/>
      <c r="J32" s="25"/>
      <c r="K32" s="27"/>
      <c r="L32" s="78" t="str">
        <f t="shared" si="0"/>
        <v/>
      </c>
      <c r="M32" s="28"/>
      <c r="N32" s="77" t="str">
        <f t="shared" si="1"/>
        <v/>
      </c>
      <c r="O32" s="29"/>
    </row>
    <row r="33" spans="2:15" s="4" customFormat="1" x14ac:dyDescent="0.3">
      <c r="C33" s="59">
        <v>9</v>
      </c>
      <c r="D33" s="60"/>
      <c r="E33" s="21"/>
      <c r="F33" s="44"/>
      <c r="G33" s="46"/>
      <c r="H33" s="23"/>
      <c r="I33" s="23"/>
      <c r="J33" s="25"/>
      <c r="K33" s="27"/>
      <c r="L33" s="78" t="str">
        <f t="shared" si="0"/>
        <v/>
      </c>
      <c r="M33" s="28"/>
      <c r="N33" s="77" t="str">
        <f t="shared" si="1"/>
        <v/>
      </c>
      <c r="O33" s="29"/>
    </row>
    <row r="34" spans="2:15" s="4" customFormat="1" x14ac:dyDescent="0.3">
      <c r="C34" s="59">
        <v>10</v>
      </c>
      <c r="D34" s="60"/>
      <c r="E34" s="21"/>
      <c r="F34" s="44"/>
      <c r="G34" s="46"/>
      <c r="H34" s="23"/>
      <c r="I34" s="23"/>
      <c r="J34" s="25"/>
      <c r="K34" s="27"/>
      <c r="L34" s="78" t="str">
        <f>IF(N34=MIN($N$25:$N$34),"X","")</f>
        <v/>
      </c>
      <c r="M34" s="28"/>
      <c r="N34" s="77" t="str">
        <f t="shared" si="1"/>
        <v/>
      </c>
      <c r="O34" s="29"/>
    </row>
    <row r="35" spans="2:15" s="4" customFormat="1" ht="18" customHeight="1" x14ac:dyDescent="0.3">
      <c r="C35" s="56" t="s">
        <v>17</v>
      </c>
      <c r="D35" s="57"/>
      <c r="E35" s="58"/>
      <c r="F35" s="68"/>
      <c r="G35" s="69"/>
      <c r="H35" s="70"/>
      <c r="J35" s="50" t="s">
        <v>18</v>
      </c>
      <c r="K35" s="52"/>
      <c r="L35" s="68"/>
      <c r="M35" s="69"/>
      <c r="N35" s="69"/>
      <c r="O35" s="70"/>
    </row>
    <row r="36" spans="2:15" s="4" customFormat="1" x14ac:dyDescent="0.3">
      <c r="C36" s="9"/>
      <c r="D36" s="9"/>
      <c r="E36" s="9"/>
      <c r="F36" s="8"/>
    </row>
    <row r="37" spans="2:15" s="4" customFormat="1" ht="17.25" customHeight="1" x14ac:dyDescent="0.3">
      <c r="B37" s="72" t="s">
        <v>19</v>
      </c>
      <c r="C37" s="72"/>
      <c r="D37" s="72"/>
      <c r="E37" s="72"/>
    </row>
    <row r="38" spans="2:15" s="4" customFormat="1" ht="6.75" customHeight="1" x14ac:dyDescent="0.3">
      <c r="B38" s="6"/>
      <c r="C38" s="6"/>
      <c r="D38" s="6"/>
      <c r="E38" s="6"/>
    </row>
    <row r="39" spans="2:15" s="4" customFormat="1" ht="72" customHeight="1" x14ac:dyDescent="0.3">
      <c r="C39" s="65"/>
      <c r="D39" s="66"/>
      <c r="E39" s="66"/>
      <c r="F39" s="66"/>
      <c r="G39" s="66"/>
      <c r="H39" s="66"/>
      <c r="I39" s="66"/>
      <c r="J39" s="66"/>
      <c r="K39" s="66"/>
      <c r="L39" s="66"/>
      <c r="M39" s="66"/>
      <c r="N39" s="66"/>
      <c r="O39" s="67"/>
    </row>
    <row r="40" spans="2:15" s="4" customFormat="1" x14ac:dyDescent="0.3">
      <c r="C40" s="9"/>
      <c r="D40" s="9"/>
      <c r="E40" s="9"/>
      <c r="F40" s="8"/>
    </row>
    <row r="41" spans="2:15" s="4" customFormat="1" ht="17.25" customHeight="1" x14ac:dyDescent="0.3">
      <c r="B41" s="72" t="s">
        <v>20</v>
      </c>
      <c r="C41" s="72"/>
      <c r="D41" s="72"/>
      <c r="E41" s="72"/>
    </row>
    <row r="42" spans="2:15" ht="6" customHeight="1" x14ac:dyDescent="0.25">
      <c r="B42" s="6"/>
      <c r="C42" s="6"/>
      <c r="D42" s="6"/>
      <c r="E42" s="6"/>
    </row>
    <row r="43" spans="2:15" s="20" customFormat="1" ht="18" customHeight="1" x14ac:dyDescent="0.3">
      <c r="C43" s="62"/>
      <c r="D43" s="63"/>
      <c r="E43" s="63"/>
      <c r="F43" s="63"/>
      <c r="G43" s="63"/>
      <c r="H43" s="64"/>
      <c r="J43" s="62"/>
      <c r="K43" s="63"/>
      <c r="L43" s="63"/>
      <c r="M43" s="64"/>
      <c r="O43" s="22"/>
    </row>
    <row r="44" spans="2:15" s="4" customFormat="1" ht="13.5" customHeight="1" x14ac:dyDescent="0.3">
      <c r="C44" s="61" t="s">
        <v>21</v>
      </c>
      <c r="D44" s="61"/>
      <c r="E44" s="61"/>
      <c r="F44" s="61"/>
      <c r="G44" s="61"/>
      <c r="H44" s="61"/>
      <c r="J44" s="61" t="s">
        <v>22</v>
      </c>
      <c r="K44" s="61"/>
      <c r="L44" s="61"/>
      <c r="M44" s="61"/>
      <c r="O44" s="5" t="s">
        <v>23</v>
      </c>
    </row>
    <row r="45" spans="2:15" x14ac:dyDescent="0.25"/>
    <row r="49" s="3" customFormat="1" hidden="1" x14ac:dyDescent="0.25"/>
    <row r="50" s="3" customFormat="1" hidden="1" x14ac:dyDescent="0.25"/>
    <row r="51" s="3" customFormat="1" hidden="1" x14ac:dyDescent="0.25"/>
  </sheetData>
  <sheetProtection algorithmName="SHA-512" hashValue="0qQqGXEdlta/QeoLl/QBj+cW/gwnShWiQ4CUh4gHDGPJVwY3j/K6SFr+IzBm5VU9dXA6ROV7ZNkYHypXnQAy5w==" saltValue="AkFKPWiDZ2rVvudbdOO5fw==" spinCount="100000" sheet="1" selectLockedCells="1"/>
  <mergeCells count="67">
    <mergeCell ref="M13:N13"/>
    <mergeCell ref="M15:N15"/>
    <mergeCell ref="M12:N12"/>
    <mergeCell ref="M14:N14"/>
    <mergeCell ref="J35:K35"/>
    <mergeCell ref="L35:O35"/>
    <mergeCell ref="C34:D34"/>
    <mergeCell ref="F25:G25"/>
    <mergeCell ref="F26:G26"/>
    <mergeCell ref="F27:G27"/>
    <mergeCell ref="F28:G28"/>
    <mergeCell ref="C32:D32"/>
    <mergeCell ref="F35:H35"/>
    <mergeCell ref="F29:G29"/>
    <mergeCell ref="F30:G30"/>
    <mergeCell ref="F31:G31"/>
    <mergeCell ref="F32:G32"/>
    <mergeCell ref="F33:G33"/>
    <mergeCell ref="F34:G34"/>
    <mergeCell ref="C35:E35"/>
    <mergeCell ref="C25:D25"/>
    <mergeCell ref="C44:H44"/>
    <mergeCell ref="J43:M43"/>
    <mergeCell ref="J44:M44"/>
    <mergeCell ref="B37:E37"/>
    <mergeCell ref="C39:O39"/>
    <mergeCell ref="B41:E41"/>
    <mergeCell ref="C43:H43"/>
    <mergeCell ref="C26:D26"/>
    <mergeCell ref="C27:D27"/>
    <mergeCell ref="C28:D28"/>
    <mergeCell ref="C33:D33"/>
    <mergeCell ref="C29:D29"/>
    <mergeCell ref="C30:D30"/>
    <mergeCell ref="C31:D31"/>
    <mergeCell ref="Q20:R20"/>
    <mergeCell ref="G4:H4"/>
    <mergeCell ref="G6:H6"/>
    <mergeCell ref="G8:H8"/>
    <mergeCell ref="J4:K4"/>
    <mergeCell ref="J6:K6"/>
    <mergeCell ref="J8:K8"/>
    <mergeCell ref="J10:K10"/>
    <mergeCell ref="J14:K14"/>
    <mergeCell ref="I19:J19"/>
    <mergeCell ref="I20:J20"/>
    <mergeCell ref="F19:H19"/>
    <mergeCell ref="G10:H10"/>
    <mergeCell ref="M7:N7"/>
    <mergeCell ref="L19:M19"/>
    <mergeCell ref="L20:M20"/>
    <mergeCell ref="C24:D24"/>
    <mergeCell ref="A1:O1"/>
    <mergeCell ref="F24:G24"/>
    <mergeCell ref="C20:E20"/>
    <mergeCell ref="F20:H20"/>
    <mergeCell ref="B17:E17"/>
    <mergeCell ref="B2:E2"/>
    <mergeCell ref="B22:E22"/>
    <mergeCell ref="C4:E4"/>
    <mergeCell ref="C6:E6"/>
    <mergeCell ref="C8:E8"/>
    <mergeCell ref="C10:E10"/>
    <mergeCell ref="C15:E15"/>
    <mergeCell ref="C19:E19"/>
    <mergeCell ref="M9:N9"/>
    <mergeCell ref="M11:N11"/>
  </mergeCells>
  <dataValidations count="1">
    <dataValidation type="whole" allowBlank="1" showInputMessage="1" showErrorMessage="1" errorTitle="Invalid format" error="Please enter a number." sqref="K5" xr:uid="{E20B298C-5191-4498-99E4-14BB6F61B520}">
      <formula1>0</formula1>
      <formula2>100000000000000000000</formula2>
    </dataValidation>
  </dataValidations>
  <pageMargins left="0.7" right="0.7" top="0.75" bottom="0.75" header="0.3" footer="0.3"/>
  <pageSetup paperSize="9" scale="72" orientation="landscape" horizontalDpi="200" verticalDpi="200" r:id="rId1"/>
  <headerFooter>
    <oddHeader>&amp;R&amp;"Calibri"&amp;10&amp;K000000 Internal&amp;1#_x000D_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Drop Down 29">
              <controlPr locked="0" defaultSize="0" autoLine="0" autoPict="0">
                <anchor moveWithCells="1">
                  <from>
                    <xdr:col>7</xdr:col>
                    <xdr:colOff>0</xdr:colOff>
                    <xdr:row>9</xdr:row>
                    <xdr:rowOff>190500</xdr:rowOff>
                  </from>
                  <to>
                    <xdr:col>8</xdr:col>
                    <xdr:colOff>7620</xdr:colOff>
                    <xdr:row>10</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
  <sheetViews>
    <sheetView workbookViewId="0"/>
  </sheetViews>
  <sheetFormatPr defaultColWidth="11.5546875" defaultRowHeight="14.4" x14ac:dyDescent="0.3"/>
  <sheetData/>
  <pageMargins left="0.7" right="0.7" top="0.78740157499999996" bottom="0.78740157499999996" header="0.3" footer="0.3"/>
  <pageSetup paperSize="9" orientation="portrait" r:id="rId1"/>
  <headerFooter>
    <oddHeader>&amp;R&amp;"Calibri"&amp;10&amp;K000000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heetViews>
  <sheetFormatPr defaultColWidth="11.5546875" defaultRowHeight="14.4" x14ac:dyDescent="0.3"/>
  <sheetData/>
  <pageMargins left="0.7" right="0.7" top="0.78740157499999996" bottom="0.78740157499999996" header="0.3" footer="0.3"/>
  <pageSetup paperSize="9" orientation="portrait" r:id="rId1"/>
  <headerFooter>
    <oddHeader>&amp;R&amp;"Calibri"&amp;10&amp;K000000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nXeGKudETKPeaCNGFh5i5IeuWeXv6XDtePDOrtUSOqWwmvYa7PTRiLQvIZkriN4zFxEJfkpx7yiWurrFRQTw>wET7z3APVwWLb5suGR4vTptv1m9DkTWWxkk+1+Ek1QM=</nXeGKudETKPeaCNGFh5i5IeuWeXv6XDtePDOrtUSOqWwmvYa7PTRiLQvIZkriN4zFxEJfkpx7yiWurrFRQTw>
</file>

<file path=customXml/item10.xml><?xml version="1.0" encoding="utf-8"?>
<nXeGKudETKPeaCNGFh5iKXsadLDxTRe0xbrxgS3asWaSdlBY0sLX5pYu7jLmo>SiTVZYrZoP6lgSCTj6v0lYUXo7rptB3vsxE98fSlaTok74hHqUQ//z+IzG3f3dKdNUyW4Kjm/X9VSbJA4Gr5MW0KPH+B642pxXdDNArGooo=</nXeGKudETKPeaCNGFh5iKXsadLDxTRe0xbrxgS3asWaSdlBY0sLX5pYu7jLmo>
</file>

<file path=customXml/item11.xml><?xml version="1.0" encoding="utf-8"?>
<NovaPath_docName>https://web-mp04.emea.zf-world.com/sites/5322/lib_documents/mm-supplier-mgmt-process/supplier-readiness/capacity_commitment_sheet.xlsx</NovaPath_docName>
</file>

<file path=customXml/item12.xml><?xml version="1.0" encoding="utf-8"?>
<nXeGKudETKPeaCNGFh5i0BGlH9ci87cLWvMx3DlPzuAPh2gY9s703zKUS7uW>D11cHdffSUnOvKiin45YYEn6DQu4YDgJoSwK97U3yn/bLk8WDIQYbHy6hT5JeT8xvTgigJfz6uVArgwCxY8bwP0YmM6UjFNkBsx1awZUxvsPf8BmnI107kJrrszzalAEN0kw1ant45sT2+RHJ4zmoyXHxhG9SEoTASAoI6LDpiu0m+Uz7f6nv4HcxBoDKVAgm/U9V4XqIdaMUOPbaoOANk6l2RWHgwoSpVau1KwNzbQXT/0M/3T7aFI8cpOfiZrkl1+80tohe+5kWe/bWbsuBg==</nXeGKudETKPeaCNGFh5i0BGlH9ci87cLWvMx3DlPzuAPh2gY9s703zKUS7uW>
</file>

<file path=customXml/item13.xml><?xml version="1.0" encoding="utf-8"?>
<p:properties xmlns:p="http://schemas.microsoft.com/office/2006/metadata/properties" xmlns:xsi="http://www.w3.org/2001/XMLSchema-instance" xmlns:pc="http://schemas.microsoft.com/office/infopath/2007/PartnerControls">
  <documentManagement>
    <TaxCatchAll xmlns="60ca4a97-57e5-4bae-91f8-f2bd43594a37" xsi:nil="true"/>
    <lcf76f155ced4ddcb4097134ff3c332f xmlns="2de9dc10-7d75-44cc-9756-4382d75f3655">
      <Terms xmlns="http://schemas.microsoft.com/office/infopath/2007/PartnerControls"/>
    </lcf76f155ced4ddcb4097134ff3c332f>
  </documentManagement>
</p:properties>
</file>

<file path=customXml/item14.xml><?xml version="1.0" encoding="utf-8"?>
<nXeGKudETKPeaCNGFh5i8sltj09I1nJ8AlBUytNZ1Ehih9jnZMZtoeNI9UMZ5>DLypFCKquMi/teLBbvv3qpcV0N7cfyNFSRWKMBAlKhI=</nXeGKudETKPeaCNGFh5i8sltj09I1nJ8AlBUytNZ1Ehih9jnZMZtoeNI9UMZ5>
</file>

<file path=customXml/item15.xml><?xml version="1.0" encoding="utf-8"?>
<NovaPath_docClass>Internal</NovaPath_docClass>
</file>

<file path=customXml/item16.xml><?xml version="1.0" encoding="utf-8"?>
<NovaPath_docClassDate>09/11/2017 13:38:10</NovaPath_docClassDate>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8"?>
<NovaPath_docPath>https:\web-mp04.emea.zf-world.com\sites\5322\lib_documents\mm-supplier-mgmt-process\supplier-readiness</NovaPath_docPath>
</file>

<file path=customXml/item19.xml><?xml version="1.0" encoding="utf-8"?>
<nXeGKudETKPeaCNGFh5i2aVdoOsLYjULCdH7T707tDyRRmguot4fEcJ2iD6f9>ZwpbauRFMAN6gi/iohsckg==</nXeGKudETKPeaCNGFh5i2aVdoOsLYjULCdH7T707tDyRRmguot4fEcJ2iD6f9>
</file>

<file path=customXml/item2.xml><?xml version="1.0" encoding="utf-8"?>
<NovaPath_docClassID>1030</NovaPath_docClassID>
</file>

<file path=customXml/item20.xml><?xml version="1.0" encoding="utf-8"?>
<NovaPath_DocInfoFromAfterSave>True</NovaPath_DocInfoFromAfterSave>
</file>

<file path=customXml/item21.xml><?xml version="1.0" encoding="utf-8"?>
<nXeGKudETKPeaCNGFh5iTSI5UodjD94nh7U7VklxY>QPPkVIYMGhjBxInV6N3RoKIwOXu0mWnDR53+MnK0EpvFssYOqCWe7aPKKtefIsOVAHtkqhSAZMRzcHhblLXkCQ==</nXeGKudETKPeaCNGFh5iTSI5UodjD94nh7U7VklxY>
</file>

<file path=customXml/item22.xml><?xml version="1.0" encoding="utf-8"?>
<NovaPath_tenantID>8BC9BD9B-31E2-4E97-ABE0-B03814292429</NovaPath_tenantID>
</file>

<file path=customXml/item23.xml><?xml version="1.0" encoding="utf-8"?>
<NovaPath_versionInfo>4.6.8.12343</NovaPath_versionInfo>
</file>

<file path=customXml/item24.xml><?xml version="1.0" encoding="utf-8"?>
<nXeGKudETKPeaCNGFh5iy53cs4YTjZQd4Re9Stbph13fJwq3N1dxRUwfkxNCzGbktJIbKf2q8mQyY814Q>otRpIIeRwLhaEEzuCOJU4w==</nXeGKudETKPeaCNGFh5iy53cs4YTjZQd4Re9Stbph13fJwq3N1dxRUwfkxNCzGbktJIbKf2q8mQyY814Q>
</file>

<file path=customXml/item25.xml><?xml version="1.0" encoding="utf-8"?>
<NovaPath_docOwner>f29828</NovaPath_docOwner>
</file>

<file path=customXml/item26.xml><?xml version="1.0" encoding="utf-8"?>
<NovaPath_docIDOld>JBFE4K0CBWWFEX2O5P8LES8ZNU</NovaPath_docIDOld>
</file>

<file path=customXml/item27.xml><?xml version="1.0" encoding="utf-8"?>
<nXeGKudETKPeaCNGFh5ix5fP7fSWtl37NIroXmYBQsS1cecqKZfGozr8W9iy>bj//4UdkFO89WgSYlzSCHA==</nXeGKudETKPeaCNGFh5ix5fP7fSWtl37NIroXmYBQsS1cecqKZfGozr8W9iy>
</file>

<file path=customXml/item28.xml><?xml version="1.0" encoding="utf-8"?>
<NovaPath_docID>M7GB78F55358FXSC6GJJE8RWAW</NovaPath_docID>
</file>

<file path=customXml/item29.xml><?xml version="1.0" encoding="utf-8"?>
<NovaPath_baseApplication>Microsoft Excel</NovaPath_baseApplication>
</file>

<file path=customXml/item3.xml><?xml version="1.0" encoding="utf-8"?>
<nXeGKudETKPeaCNGFh5ix5fP7fSWtl37NIroXmZN38TajkfZeW3Vf6bvmNn8>lQFK+pmhlIKpZT5axIrEK9mkcgkbUzH9pBVYF9l/b3KtEvrY6Ey3uWJAq8nv78lx</nXeGKudETKPeaCNGFh5ix5fP7fSWtl37NIroXmZN38TajkfZeW3Vf6bvmNn8>
</file>

<file path=customXml/item30.xml><?xml version="1.0" encoding="utf-8"?>
<nXeGKudETKPeaCNGFh5i5JKJLOqxkMZWB6LsYfMaI9RtbpE1WkCpXazESWus5B>h6wGuB2XF1K1WKs82ZPABOcBNJS/BtXlMghTDQN2szrEDhF0/e55pTbPiK+AvKap6HWBIhWl3CetO4m/rD/Iuw==</nXeGKudETKPeaCNGFh5i5JKJLOqxkMZWB6LsYfMaI9RtbpE1WkCpXazESWus5B>
</file>

<file path=customXml/item31.xml><?xml version="1.0" encoding="utf-8"?>
<nXeGKudETKPeaCNGFh5i7KB6PCgefevITs3IW5zvHkDTq2cPPZVDzitehfVaR>xXOERgJrn4wgiPpGYa05bg==</nXeGKudETKPeaCNGFh5i7KB6PCgefevITs3IW5zvHkDTq2cPPZVDzitehfVaR>
</file>

<file path=customXml/item4.xml><?xml version="1.0" encoding="utf-8"?>
<nXeGKudETKPeaCNGFh5iyLk1gcWWJqTgFQk8wGFUmjFC0m6hdwbr2zDsrBNVqK>KVdGIIKEC4lmoropnO6X77zWp9vCL4meWFu0GJc61cOecmpteMv7xS5/dMXqbQpM</nXeGKudETKPeaCNGFh5iyLk1gcWWJqTgFQk8wGFUmjFC0m6hdwbr2zDsrBNVqK>
</file>

<file path=customXml/item5.xml><?xml version="1.0" encoding="utf-8"?>
<NovaPath_docAuthor>Serban Nathalie FRD SGM</NovaPath_docAuthor>
</file>

<file path=customXml/item6.xml><?xml version="1.0" encoding="utf-8"?>
<ct:contentTypeSchema xmlns:ct="http://schemas.microsoft.com/office/2006/metadata/contentType" xmlns:ma="http://schemas.microsoft.com/office/2006/metadata/properties/metaAttributes" ct:_="" ma:_="" ma:contentTypeName="Document" ma:contentTypeID="0x0101009BAE966D36CA2947B75D0965A5F2DF7A" ma:contentTypeVersion="17" ma:contentTypeDescription="Create a new document." ma:contentTypeScope="" ma:versionID="3825e0c3680dc16df671c7203d87989b">
  <xsd:schema xmlns:xsd="http://www.w3.org/2001/XMLSchema" xmlns:xs="http://www.w3.org/2001/XMLSchema" xmlns:p="http://schemas.microsoft.com/office/2006/metadata/properties" xmlns:ns2="2de9dc10-7d75-44cc-9756-4382d75f3655" xmlns:ns3="60ca4a97-57e5-4bae-91f8-f2bd43594a37" targetNamespace="http://schemas.microsoft.com/office/2006/metadata/properties" ma:root="true" ma:fieldsID="b27729e0c0d9e8c63ecd8e7a71b5a748" ns2:_="" ns3:_="">
    <xsd:import namespace="2de9dc10-7d75-44cc-9756-4382d75f3655"/>
    <xsd:import namespace="60ca4a97-57e5-4bae-91f8-f2bd43594a3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e9dc10-7d75-44cc-9756-4382d75f36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61535f45-074a-4eaf-b5ce-0ad645dc027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ca4a97-57e5-4bae-91f8-f2bd43594a3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9c83e34-4d4a-4631-b24d-a56c3d086768}" ma:internalName="TaxCatchAll" ma:showField="CatchAllData" ma:web="60ca4a97-57e5-4bae-91f8-f2bd43594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nXeGKudETKPeaCNGFh5ix5fP7fSWtl37NIroXmZyHIynb9qBde2n67FOJFV2>hvo8jIGPriLPjiu1rqJXzKhI6gLOZ8+dIHsepsQ0SPQ=</nXeGKudETKPeaCNGFh5ix5fP7fSWtl37NIroXmZyHIynb9qBde2n67FOJFV2>
</file>

<file path=customXml/item8.xml><?xml version="1.0" encoding="utf-8"?>
<nXeGKudETKPeaCNGFh5i7cKyawAjgyQn9gyiebCxx1jD9eHXSWW9Lib2F1j9>rLNWkyak7bsX4Auap91eqsAbNZluhQhrGCc5McSGrj8qWtmVILmrre5PV91dsBKCcDDb1B2H/pN55JP+JE1an8THaTS8ElyTQNgm8wUtS1prJTI3f1b2OxeKsT7rQoDvPkvjKgGWgW6aoLtyGexvp25P+uAQqLOtYRGZ2MoN6kygthfUEFkQiynPqnTUqpZ4facmlgEDUtIJWa3kMsfgSWRUSkiB3UXIDO1oFvO6gHA5EgpK+MWEysVHx0ma4Vj9ljgQU+eji4fa4hcI7J0nX2DhLcRNpa/BxDaUA6sW8dfTd+lYtxeEFamdK5B0HFlTtu2ar8FOFzDkoFNIIQQH8vQ1wTpWPZFNvVN6CkuaMHc=</nXeGKudETKPeaCNGFh5i7cKyawAjgyQn9gyiebCxx1jD9eHXSWW9Lib2F1j9>
</file>

<file path=customXml/item9.xml><?xml version="1.0" encoding="utf-8"?>
<NovaPath_DocumentType>0</NovaPath_DocumentType>
</file>

<file path=customXml/itemProps1.xml><?xml version="1.0" encoding="utf-8"?>
<ds:datastoreItem xmlns:ds="http://schemas.openxmlformats.org/officeDocument/2006/customXml" ds:itemID="{F5A125DC-4CB5-486B-B0DA-8BAA4B324A4F}">
  <ds:schemaRefs/>
</ds:datastoreItem>
</file>

<file path=customXml/itemProps10.xml><?xml version="1.0" encoding="utf-8"?>
<ds:datastoreItem xmlns:ds="http://schemas.openxmlformats.org/officeDocument/2006/customXml" ds:itemID="{45EACAC7-2E90-41D7-95AF-257849DFA416}">
  <ds:schemaRefs/>
</ds:datastoreItem>
</file>

<file path=customXml/itemProps11.xml><?xml version="1.0" encoding="utf-8"?>
<ds:datastoreItem xmlns:ds="http://schemas.openxmlformats.org/officeDocument/2006/customXml" ds:itemID="{D82A61F3-3A26-4B12-AC06-CB6AA7F51573}">
  <ds:schemaRefs/>
</ds:datastoreItem>
</file>

<file path=customXml/itemProps12.xml><?xml version="1.0" encoding="utf-8"?>
<ds:datastoreItem xmlns:ds="http://schemas.openxmlformats.org/officeDocument/2006/customXml" ds:itemID="{1200664B-4BC4-4324-9CEE-C4044EABA0D0}">
  <ds:schemaRefs/>
</ds:datastoreItem>
</file>

<file path=customXml/itemProps13.xml><?xml version="1.0" encoding="utf-8"?>
<ds:datastoreItem xmlns:ds="http://schemas.openxmlformats.org/officeDocument/2006/customXml" ds:itemID="{78FCB5E1-BEE9-4F48-8903-6D01BFAE4BFA}">
  <ds:schemaRefs>
    <ds:schemaRef ds:uri="http://schemas.microsoft.com/office/2006/metadata/properties"/>
    <ds:schemaRef ds:uri="http://schemas.microsoft.com/office/2006/documentManagement/types"/>
    <ds:schemaRef ds:uri="http://www.w3.org/XML/1998/namespace"/>
    <ds:schemaRef ds:uri="60ca4a97-57e5-4bae-91f8-f2bd43594a37"/>
    <ds:schemaRef ds:uri="http://schemas.openxmlformats.org/package/2006/metadata/core-properties"/>
    <ds:schemaRef ds:uri="http://schemas.microsoft.com/office/infopath/2007/PartnerControls"/>
    <ds:schemaRef ds:uri="http://purl.org/dc/dcmitype/"/>
    <ds:schemaRef ds:uri="http://purl.org/dc/terms/"/>
    <ds:schemaRef ds:uri="2de9dc10-7d75-44cc-9756-4382d75f3655"/>
    <ds:schemaRef ds:uri="http://purl.org/dc/elements/1.1/"/>
  </ds:schemaRefs>
</ds:datastoreItem>
</file>

<file path=customXml/itemProps14.xml><?xml version="1.0" encoding="utf-8"?>
<ds:datastoreItem xmlns:ds="http://schemas.openxmlformats.org/officeDocument/2006/customXml" ds:itemID="{9683DD36-57F3-4790-BFAD-48D38FB3762C}">
  <ds:schemaRefs/>
</ds:datastoreItem>
</file>

<file path=customXml/itemProps15.xml><?xml version="1.0" encoding="utf-8"?>
<ds:datastoreItem xmlns:ds="http://schemas.openxmlformats.org/officeDocument/2006/customXml" ds:itemID="{1EF915C9-51C9-4268-BBC5-8FA32682D5D8}">
  <ds:schemaRefs/>
</ds:datastoreItem>
</file>

<file path=customXml/itemProps16.xml><?xml version="1.0" encoding="utf-8"?>
<ds:datastoreItem xmlns:ds="http://schemas.openxmlformats.org/officeDocument/2006/customXml" ds:itemID="{D331BE63-4864-46A9-B228-F71C1002821F}">
  <ds:schemaRefs/>
</ds:datastoreItem>
</file>

<file path=customXml/itemProps17.xml><?xml version="1.0" encoding="utf-8"?>
<ds:datastoreItem xmlns:ds="http://schemas.openxmlformats.org/officeDocument/2006/customXml" ds:itemID="{07A2FA30-7291-4F32-9B3F-18161AE25A27}">
  <ds:schemaRefs>
    <ds:schemaRef ds:uri="http://schemas.microsoft.com/sharepoint/v3/contenttype/forms"/>
  </ds:schemaRefs>
</ds:datastoreItem>
</file>

<file path=customXml/itemProps18.xml><?xml version="1.0" encoding="utf-8"?>
<ds:datastoreItem xmlns:ds="http://schemas.openxmlformats.org/officeDocument/2006/customXml" ds:itemID="{298AD9D9-9305-4735-9F34-5F0D75FAC59D}">
  <ds:schemaRefs/>
</ds:datastoreItem>
</file>

<file path=customXml/itemProps19.xml><?xml version="1.0" encoding="utf-8"?>
<ds:datastoreItem xmlns:ds="http://schemas.openxmlformats.org/officeDocument/2006/customXml" ds:itemID="{B42F047A-EF6F-4FE3-B812-69B884DBDBCC}">
  <ds:schemaRefs/>
</ds:datastoreItem>
</file>

<file path=customXml/itemProps2.xml><?xml version="1.0" encoding="utf-8"?>
<ds:datastoreItem xmlns:ds="http://schemas.openxmlformats.org/officeDocument/2006/customXml" ds:itemID="{0520FF49-3A1E-4AAC-B3BC-678A9A862ECD}">
  <ds:schemaRefs/>
</ds:datastoreItem>
</file>

<file path=customXml/itemProps20.xml><?xml version="1.0" encoding="utf-8"?>
<ds:datastoreItem xmlns:ds="http://schemas.openxmlformats.org/officeDocument/2006/customXml" ds:itemID="{334F1BE9-0CB0-42C8-86C9-C185956001AA}">
  <ds:schemaRefs/>
</ds:datastoreItem>
</file>

<file path=customXml/itemProps21.xml><?xml version="1.0" encoding="utf-8"?>
<ds:datastoreItem xmlns:ds="http://schemas.openxmlformats.org/officeDocument/2006/customXml" ds:itemID="{872FD1E5-18BF-4D78-A110-19A9872F3F8B}">
  <ds:schemaRefs/>
</ds:datastoreItem>
</file>

<file path=customXml/itemProps22.xml><?xml version="1.0" encoding="utf-8"?>
<ds:datastoreItem xmlns:ds="http://schemas.openxmlformats.org/officeDocument/2006/customXml" ds:itemID="{488CA661-70F5-4E2B-A22F-8E7A6F2C09F1}">
  <ds:schemaRefs/>
</ds:datastoreItem>
</file>

<file path=customXml/itemProps23.xml><?xml version="1.0" encoding="utf-8"?>
<ds:datastoreItem xmlns:ds="http://schemas.openxmlformats.org/officeDocument/2006/customXml" ds:itemID="{789B77FE-7D4B-4D67-9C3B-92EFBFD74B68}">
  <ds:schemaRefs/>
</ds:datastoreItem>
</file>

<file path=customXml/itemProps24.xml><?xml version="1.0" encoding="utf-8"?>
<ds:datastoreItem xmlns:ds="http://schemas.openxmlformats.org/officeDocument/2006/customXml" ds:itemID="{C6948905-CBED-4A60-8AEB-D629DFF777BC}">
  <ds:schemaRefs/>
</ds:datastoreItem>
</file>

<file path=customXml/itemProps25.xml><?xml version="1.0" encoding="utf-8"?>
<ds:datastoreItem xmlns:ds="http://schemas.openxmlformats.org/officeDocument/2006/customXml" ds:itemID="{403E3EF4-F513-4C9F-8B69-7AB0F5D0AEAD}">
  <ds:schemaRefs/>
</ds:datastoreItem>
</file>

<file path=customXml/itemProps26.xml><?xml version="1.0" encoding="utf-8"?>
<ds:datastoreItem xmlns:ds="http://schemas.openxmlformats.org/officeDocument/2006/customXml" ds:itemID="{DBE07BBC-1AF1-4922-9627-CAC5CEAB7CDB}">
  <ds:schemaRefs/>
</ds:datastoreItem>
</file>

<file path=customXml/itemProps27.xml><?xml version="1.0" encoding="utf-8"?>
<ds:datastoreItem xmlns:ds="http://schemas.openxmlformats.org/officeDocument/2006/customXml" ds:itemID="{A98C963A-480C-44AB-A7BC-EB928F954CBD}">
  <ds:schemaRefs/>
</ds:datastoreItem>
</file>

<file path=customXml/itemProps28.xml><?xml version="1.0" encoding="utf-8"?>
<ds:datastoreItem xmlns:ds="http://schemas.openxmlformats.org/officeDocument/2006/customXml" ds:itemID="{22C7F1E2-1453-455C-B65C-0CDDF5E7DCFC}">
  <ds:schemaRefs/>
</ds:datastoreItem>
</file>

<file path=customXml/itemProps29.xml><?xml version="1.0" encoding="utf-8"?>
<ds:datastoreItem xmlns:ds="http://schemas.openxmlformats.org/officeDocument/2006/customXml" ds:itemID="{4A81955E-FE88-4327-8D6B-7623B45A17B5}">
  <ds:schemaRefs/>
</ds:datastoreItem>
</file>

<file path=customXml/itemProps3.xml><?xml version="1.0" encoding="utf-8"?>
<ds:datastoreItem xmlns:ds="http://schemas.openxmlformats.org/officeDocument/2006/customXml" ds:itemID="{CF5A9DA8-A17B-4867-86A3-BE87197EA629}">
  <ds:schemaRefs/>
</ds:datastoreItem>
</file>

<file path=customXml/itemProps30.xml><?xml version="1.0" encoding="utf-8"?>
<ds:datastoreItem xmlns:ds="http://schemas.openxmlformats.org/officeDocument/2006/customXml" ds:itemID="{B4866C28-DD01-4E02-9F09-0985B4F4FF29}">
  <ds:schemaRefs/>
</ds:datastoreItem>
</file>

<file path=customXml/itemProps31.xml><?xml version="1.0" encoding="utf-8"?>
<ds:datastoreItem xmlns:ds="http://schemas.openxmlformats.org/officeDocument/2006/customXml" ds:itemID="{B5C0AB5D-91BF-4159-BB24-99968EB4DA0C}">
  <ds:schemaRefs/>
</ds:datastoreItem>
</file>

<file path=customXml/itemProps4.xml><?xml version="1.0" encoding="utf-8"?>
<ds:datastoreItem xmlns:ds="http://schemas.openxmlformats.org/officeDocument/2006/customXml" ds:itemID="{C65E813A-CAA1-4904-9A69-774D674AAC14}">
  <ds:schemaRefs/>
</ds:datastoreItem>
</file>

<file path=customXml/itemProps5.xml><?xml version="1.0" encoding="utf-8"?>
<ds:datastoreItem xmlns:ds="http://schemas.openxmlformats.org/officeDocument/2006/customXml" ds:itemID="{F7649A96-04B2-428A-A4ED-9B94869C4224}">
  <ds:schemaRefs/>
</ds:datastoreItem>
</file>

<file path=customXml/itemProps6.xml><?xml version="1.0" encoding="utf-8"?>
<ds:datastoreItem xmlns:ds="http://schemas.openxmlformats.org/officeDocument/2006/customXml" ds:itemID="{EC7D7A07-C96C-4186-B257-BC86D0716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e9dc10-7d75-44cc-9756-4382d75f3655"/>
    <ds:schemaRef ds:uri="60ca4a97-57e5-4bae-91f8-f2bd43594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4BF24028-6ED5-4D74-8ADA-F10D2E9BBDCC}">
  <ds:schemaRefs/>
</ds:datastoreItem>
</file>

<file path=customXml/itemProps8.xml><?xml version="1.0" encoding="utf-8"?>
<ds:datastoreItem xmlns:ds="http://schemas.openxmlformats.org/officeDocument/2006/customXml" ds:itemID="{DC118468-EB6D-4A56-A74C-54BEB4354F6C}">
  <ds:schemaRefs/>
</ds:datastoreItem>
</file>

<file path=customXml/itemProps9.xml><?xml version="1.0" encoding="utf-8"?>
<ds:datastoreItem xmlns:ds="http://schemas.openxmlformats.org/officeDocument/2006/customXml" ds:itemID="{305478E5-7321-49E7-A160-E48065CF267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Tabelle1</vt:lpstr>
      <vt:lpstr>Tabelle2</vt:lpstr>
      <vt:lpstr>Tabelle3</vt:lpstr>
      <vt:lpstr>Tabelle1!Print_Area</vt:lpstr>
    </vt:vector>
  </TitlesOfParts>
  <Company>ZF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Capacity Commitment Sheet</dc:title>
  <dc:creator>Serban Nathalie FRD SGM</dc:creator>
  <cp:keywords>Internal</cp:keywords>
  <cp:lastModifiedBy>Marcie Hradil</cp:lastModifiedBy>
  <cp:lastPrinted>2017-07-20T09:50:11Z</cp:lastPrinted>
  <dcterms:created xsi:type="dcterms:W3CDTF">2017-06-26T11:07:12Z</dcterms:created>
  <dcterms:modified xsi:type="dcterms:W3CDTF">2024-11-25T16:30:17Z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Supplier_Capacity_Planning_Commitment.xlsx</vt:lpwstr>
  </property>
  <property fmtid="{D5CDD505-2E9C-101B-9397-08002B2CF9AE}" pid="3" name="ContentTypeId">
    <vt:lpwstr>0x0101009BAE966D36CA2947B75D0965A5F2DF7A</vt:lpwstr>
  </property>
  <property fmtid="{D5CDD505-2E9C-101B-9397-08002B2CF9AE}" pid="4" name="Dokumenten-ID">
    <vt:lpwstr>M7GB78F55358FXSC6GJJE8RWAW</vt:lpwstr>
  </property>
  <property fmtid="{D5CDD505-2E9C-101B-9397-08002B2CF9AE}" pid="5" name="NovaPath-Version">
    <vt:lpwstr>4.6.8.12343</vt:lpwstr>
  </property>
  <property fmtid="{D5CDD505-2E9C-101B-9397-08002B2CF9AE}" pid="6" name="Klassifizierung">
    <vt:lpwstr>Internal</vt:lpwstr>
  </property>
  <property fmtid="{D5CDD505-2E9C-101B-9397-08002B2CF9AE}" pid="7" name="Klassifizierungs-Id">
    <vt:lpwstr>1030</vt:lpwstr>
  </property>
  <property fmtid="{D5CDD505-2E9C-101B-9397-08002B2CF9AE}" pid="8" name="Klassifizierungs-Datum">
    <vt:lpwstr>09/11/2017 13:38:10</vt:lpwstr>
  </property>
  <property fmtid="{D5CDD505-2E9C-101B-9397-08002B2CF9AE}" pid="9" name="TaxKeyword">
    <vt:lpwstr>1;#Internal|ddbc75e0-1c50-4de1-983a-42bbbc22aefd</vt:lpwstr>
  </property>
  <property fmtid="{D5CDD505-2E9C-101B-9397-08002B2CF9AE}" pid="10" name="Letzes Release">
    <vt:filetime>2020-01-17T08:00:00Z</vt:filetime>
  </property>
  <property fmtid="{D5CDD505-2E9C-101B-9397-08002B2CF9AE}" pid="11" name="Vertraulichkeit">
    <vt:lpwstr>Internal</vt:lpwstr>
  </property>
  <property fmtid="{D5CDD505-2E9C-101B-9397-08002B2CF9AE}" pid="12" name="Document-Type">
    <vt:lpwstr>160;#Form Sheet|ba40652b-16f9-4bb4-b0de-caadbc1eb9ae</vt:lpwstr>
  </property>
  <property fmtid="{D5CDD505-2E9C-101B-9397-08002B2CF9AE}" pid="13" name="Video-Tags">
    <vt:lpwstr/>
  </property>
  <property fmtid="{D5CDD505-2E9C-101B-9397-08002B2CF9AE}" pid="14" name="Topic Structure">
    <vt:lpwstr>313;#Supplier Readiness|4b9bf933-d6fe-4d5e-b15a-12ef3217c880</vt:lpwstr>
  </property>
  <property fmtid="{D5CDD505-2E9C-101B-9397-08002B2CF9AE}" pid="15" name="mf8y">
    <vt:lpwstr/>
  </property>
  <property fmtid="{D5CDD505-2E9C-101B-9397-08002B2CF9AE}" pid="16" name="MM-Tags">
    <vt:lpwstr>420;#Capacity Commitment|0c7917b2-7c54-43f8-990d-8ab7475222aa</vt:lpwstr>
  </property>
  <property fmtid="{D5CDD505-2E9C-101B-9397-08002B2CF9AE}" pid="17" name="MSIP_Label_134277c1-31d4-4dba-9248-3ba93a3f3112_Enabled">
    <vt:lpwstr>true</vt:lpwstr>
  </property>
  <property fmtid="{D5CDD505-2E9C-101B-9397-08002B2CF9AE}" pid="18" name="MSIP_Label_134277c1-31d4-4dba-9248-3ba93a3f3112_SetDate">
    <vt:lpwstr>2024-07-17T03:56:18Z</vt:lpwstr>
  </property>
  <property fmtid="{D5CDD505-2E9C-101B-9397-08002B2CF9AE}" pid="19" name="MSIP_Label_134277c1-31d4-4dba-9248-3ba93a3f3112_Method">
    <vt:lpwstr>Privileged</vt:lpwstr>
  </property>
  <property fmtid="{D5CDD505-2E9C-101B-9397-08002B2CF9AE}" pid="20" name="MSIP_Label_134277c1-31d4-4dba-9248-3ba93a3f3112_Name">
    <vt:lpwstr>Internal sub1</vt:lpwstr>
  </property>
  <property fmtid="{D5CDD505-2E9C-101B-9397-08002B2CF9AE}" pid="21" name="MSIP_Label_134277c1-31d4-4dba-9248-3ba93a3f3112_SiteId">
    <vt:lpwstr>eb70b763-b6d7-4486-8555-8831709a784e</vt:lpwstr>
  </property>
  <property fmtid="{D5CDD505-2E9C-101B-9397-08002B2CF9AE}" pid="22" name="MSIP_Label_134277c1-31d4-4dba-9248-3ba93a3f3112_ActionId">
    <vt:lpwstr>48c2d279-2868-45c8-bb7b-1f6afa127ffc</vt:lpwstr>
  </property>
  <property fmtid="{D5CDD505-2E9C-101B-9397-08002B2CF9AE}" pid="23" name="MSIP_Label_134277c1-31d4-4dba-9248-3ba93a3f3112_ContentBits">
    <vt:lpwstr>1</vt:lpwstr>
  </property>
  <property fmtid="{D5CDD505-2E9C-101B-9397-08002B2CF9AE}" pid="24" name="MediaServiceImageTags">
    <vt:lpwstr/>
  </property>
  <property fmtid="{D5CDD505-2E9C-101B-9397-08002B2CF9AE}" pid="25" name="MSIP_Label_ccab5698-4190-4bf6-97be-b8e8220276de_Enabled">
    <vt:lpwstr>true</vt:lpwstr>
  </property>
  <property fmtid="{D5CDD505-2E9C-101B-9397-08002B2CF9AE}" pid="26" name="MSIP_Label_ccab5698-4190-4bf6-97be-b8e8220276de_SetDate">
    <vt:lpwstr>2024-11-25T16:21:15Z</vt:lpwstr>
  </property>
  <property fmtid="{D5CDD505-2E9C-101B-9397-08002B2CF9AE}" pid="27" name="MSIP_Label_ccab5698-4190-4bf6-97be-b8e8220276de_Method">
    <vt:lpwstr>Privileged</vt:lpwstr>
  </property>
  <property fmtid="{D5CDD505-2E9C-101B-9397-08002B2CF9AE}" pid="28" name="MSIP_Label_ccab5698-4190-4bf6-97be-b8e8220276de_Name">
    <vt:lpwstr>Internal sub 2 (no marking)</vt:lpwstr>
  </property>
  <property fmtid="{D5CDD505-2E9C-101B-9397-08002B2CF9AE}" pid="29" name="MSIP_Label_ccab5698-4190-4bf6-97be-b8e8220276de_SiteId">
    <vt:lpwstr>87f9dc52-94b9-4266-8431-8be91e1f699c</vt:lpwstr>
  </property>
  <property fmtid="{D5CDD505-2E9C-101B-9397-08002B2CF9AE}" pid="30" name="MSIP_Label_ccab5698-4190-4bf6-97be-b8e8220276de_ActionId">
    <vt:lpwstr>aeef70df-4aa8-4d38-b7bb-d611794ff2b1</vt:lpwstr>
  </property>
  <property fmtid="{D5CDD505-2E9C-101B-9397-08002B2CF9AE}" pid="31" name="MSIP_Label_ccab5698-4190-4bf6-97be-b8e8220276de_ContentBits">
    <vt:lpwstr>0</vt:lpwstr>
  </property>
</Properties>
</file>